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7"/>
  </bookViews>
  <sheets>
    <sheet name=" деца и любители" sheetId="1" r:id="rId1"/>
    <sheet name="НАДСКАЧВАНЕ-" sheetId="2" r:id="rId2"/>
    <sheet name="140-" sheetId="3" r:id="rId3"/>
    <sheet name="120" sheetId="4" r:id="rId4"/>
    <sheet name="115" sheetId="5" r:id="rId5"/>
    <sheet name="щафета-" sheetId="6" r:id="rId6"/>
    <sheet name="краен деца" sheetId="7" r:id="rId7"/>
    <sheet name="краен" sheetId="8" r:id="rId8"/>
  </sheets>
  <definedNames/>
  <calcPr fullCalcOnLoad="1"/>
</workbook>
</file>

<file path=xl/sharedStrings.xml><?xml version="1.0" encoding="utf-8"?>
<sst xmlns="http://schemas.openxmlformats.org/spreadsheetml/2006/main" count="659" uniqueCount="172">
  <si>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</si>
  <si>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</si>
  <si>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</si>
  <si>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</si>
  <si>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</si>
  <si>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</si>
  <si>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</si>
  <si>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</si>
  <si>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</si>
  <si>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</si>
  <si>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Класика</t>
  </si>
  <si>
    <t>Николай Николов</t>
  </si>
  <si>
    <t>Лафет</t>
  </si>
  <si>
    <t>Хан Кубрат</t>
  </si>
  <si>
    <t>Тончо Транакиев</t>
  </si>
  <si>
    <t>Амара Алмина</t>
  </si>
  <si>
    <t>Девиз</t>
  </si>
  <si>
    <t>Свети Влас</t>
  </si>
  <si>
    <t>Демет</t>
  </si>
  <si>
    <t>СККС Варна</t>
  </si>
  <si>
    <t>Пандора</t>
  </si>
  <si>
    <t>Любяща</t>
  </si>
  <si>
    <t>Дарлинг Ван Смишов</t>
  </si>
  <si>
    <t>Даниел Манев</t>
  </si>
  <si>
    <t>Ебурон</t>
  </si>
  <si>
    <t>Роксана ІІ</t>
  </si>
  <si>
    <t>Хан Крум</t>
  </si>
  <si>
    <t>Светослав Стоянов</t>
  </si>
  <si>
    <t>Михаил Михайлов</t>
  </si>
  <si>
    <t>Кет Флай</t>
  </si>
  <si>
    <t>АМАТЬОРИ</t>
  </si>
  <si>
    <t>Гл.съдия:</t>
  </si>
  <si>
    <t>Секретар:</t>
  </si>
  <si>
    <t>Елбрус</t>
  </si>
  <si>
    <t>Фостьор Дьо Морион</t>
  </si>
  <si>
    <t>Св.Св.Константин и Елена</t>
  </si>
  <si>
    <t>Тенденция</t>
  </si>
  <si>
    <t>Светлозар Славчев</t>
  </si>
  <si>
    <t>Ахагар</t>
  </si>
  <si>
    <t>Хезар</t>
  </si>
  <si>
    <t>Клеопатра</t>
  </si>
  <si>
    <t>Пикьор</t>
  </si>
  <si>
    <t>Кубар</t>
  </si>
  <si>
    <t>Кантор</t>
  </si>
  <si>
    <t>Филип Велев</t>
  </si>
  <si>
    <t>Галага</t>
  </si>
  <si>
    <t>Феномен Ст.Загора</t>
  </si>
  <si>
    <t>Галега</t>
  </si>
  <si>
    <t>Финес</t>
  </si>
  <si>
    <t>Светлин Иванов</t>
  </si>
  <si>
    <t>СККС Марек</t>
  </si>
  <si>
    <t>Принцеса</t>
  </si>
  <si>
    <t>Ген Вл.Стойчев</t>
  </si>
  <si>
    <t>Павлин Жеков</t>
  </si>
  <si>
    <t>Чингиз Хан</t>
  </si>
  <si>
    <t>Атанас Минчев</t>
  </si>
  <si>
    <t>Кентавър</t>
  </si>
  <si>
    <t>Канада</t>
  </si>
  <si>
    <t>Дафи Чавдарова</t>
  </si>
  <si>
    <t>ЕЛ.</t>
  </si>
  <si>
    <t>4А</t>
  </si>
  <si>
    <t>4Б</t>
  </si>
  <si>
    <t>Вимпел</t>
  </si>
  <si>
    <t xml:space="preserve">СККС Марек </t>
  </si>
  <si>
    <t>Драг</t>
  </si>
  <si>
    <t>Верона</t>
  </si>
  <si>
    <t>Андонис</t>
  </si>
  <si>
    <t>Гергана Стоева</t>
  </si>
  <si>
    <t>Хан Крум Бургас</t>
  </si>
  <si>
    <t>Тексас</t>
  </si>
  <si>
    <t>Айдахо</t>
  </si>
  <si>
    <t>Лорд Дарси</t>
  </si>
  <si>
    <t>СКС Варна</t>
  </si>
  <si>
    <t>Димитър Веселинов</t>
  </si>
  <si>
    <t>Филип Пергот</t>
  </si>
  <si>
    <t>Янко Янков</t>
  </si>
  <si>
    <t>Дева</t>
  </si>
  <si>
    <t>ген.Вл.Стойчев</t>
  </si>
  <si>
    <t>Надежда Вълкова</t>
  </si>
  <si>
    <t>Верея</t>
  </si>
  <si>
    <t>Ахал</t>
  </si>
  <si>
    <t>Ген.Вл.Стойчев</t>
  </si>
  <si>
    <t>Лоренцо</t>
  </si>
  <si>
    <t>Одрин</t>
  </si>
  <si>
    <t>Ангард</t>
  </si>
  <si>
    <t>Веселин Петров</t>
  </si>
  <si>
    <t xml:space="preserve">Дарлинг </t>
  </si>
  <si>
    <t>Аргомен</t>
  </si>
  <si>
    <t>Дейвид</t>
  </si>
  <si>
    <t>Изпитание №  1 по прескачане на препятствия - клас "Деца и Любители" по хронометър</t>
  </si>
  <si>
    <t xml:space="preserve">Изпитание №  1 по прескачане на препятствия </t>
  </si>
  <si>
    <t>Кентавър Добрич</t>
  </si>
  <si>
    <t>Енчо Манолов</t>
  </si>
  <si>
    <t>Христо Тодоров</t>
  </si>
  <si>
    <t>Златоград</t>
  </si>
  <si>
    <t>7А</t>
  </si>
  <si>
    <t>7Б</t>
  </si>
  <si>
    <t xml:space="preserve">Височина:  100 см.; темп: 350 м/мин.; дължина: 400; контр. вр. 69сек.  </t>
  </si>
  <si>
    <t>Св.Св.Конст. и Елена</t>
  </si>
  <si>
    <t>18.06.2011 г.,Варна - Ботаническа градина</t>
  </si>
  <si>
    <t>5А</t>
  </si>
  <si>
    <t>5Б</t>
  </si>
  <si>
    <t>Арбалет</t>
  </si>
  <si>
    <t>Изпитание №  1 по прескачане на препятствия - ЩАФЕТА</t>
  </si>
  <si>
    <t>Виктор</t>
  </si>
  <si>
    <t>АЖК - Софиски университет</t>
  </si>
  <si>
    <t>Щутгард</t>
  </si>
  <si>
    <t>Станимира Динкова</t>
  </si>
  <si>
    <t>Син Салабин</t>
  </si>
  <si>
    <t>ел.</t>
  </si>
  <si>
    <t>ДЕЦА</t>
  </si>
  <si>
    <t xml:space="preserve">Фердинанд Владов </t>
  </si>
  <si>
    <t>Райна Стоилова</t>
  </si>
  <si>
    <t>Къньо Тодоров</t>
  </si>
  <si>
    <t>Камелия Наумова</t>
  </si>
  <si>
    <t>Даниела Николова</t>
  </si>
  <si>
    <t>Румен Димов</t>
  </si>
  <si>
    <t xml:space="preserve">Рада Ефтимова </t>
  </si>
  <si>
    <t>Марин Димитров</t>
  </si>
  <si>
    <t>Михаил Атанасов</t>
  </si>
  <si>
    <t xml:space="preserve">Йоана Христова </t>
  </si>
  <si>
    <t>Мартина Йорданова</t>
  </si>
  <si>
    <t xml:space="preserve">Ирена Методиева </t>
  </si>
  <si>
    <t xml:space="preserve">Височина:  115 см.; темп: 350 м/мин.; дължина: 330.м.; контр. вр. 57.сек.   </t>
  </si>
  <si>
    <t>ел</t>
  </si>
  <si>
    <t>Арго мен</t>
  </si>
  <si>
    <t>Къньо Тодорв</t>
  </si>
  <si>
    <t>Алмара Алмина</t>
  </si>
  <si>
    <t>Преслава Нейчева</t>
  </si>
  <si>
    <t>Височина:  110 см.; темп: 350 м/мин.;</t>
  </si>
  <si>
    <t>115см.</t>
  </si>
  <si>
    <t>120см.</t>
  </si>
  <si>
    <t>140 см.</t>
  </si>
  <si>
    <t xml:space="preserve">КРАЕН ПРОТОКОЛ </t>
  </si>
  <si>
    <t>ТОЧКИ-100см.</t>
  </si>
  <si>
    <t>ТОЧКИ-105см.</t>
  </si>
  <si>
    <t>ОБЩО</t>
  </si>
  <si>
    <t>КРАЕН  ПРОТОКОЛ</t>
  </si>
  <si>
    <t xml:space="preserve"> по прескачане на препятствия - клас "Деца и Любители" </t>
  </si>
  <si>
    <t>19.06.2011 г.,Варна - Ботаническа градина</t>
  </si>
  <si>
    <t>10Б</t>
  </si>
  <si>
    <t>10А</t>
  </si>
  <si>
    <t>Бараж  дълж.м.230 Темп.350м/мин.контр.вр.40сек.</t>
  </si>
  <si>
    <t>Ивайло Любенов</t>
  </si>
  <si>
    <t>Истър</t>
  </si>
  <si>
    <t>Голдън Верг</t>
  </si>
  <si>
    <t>отказва се</t>
  </si>
  <si>
    <t>Височина:  120 см.; темп: 350 м/мин.; дължина: 400.м.; контр. вр. 69.сек.    Еднократен бараж</t>
  </si>
  <si>
    <t>Арго</t>
  </si>
  <si>
    <t>ж</t>
  </si>
  <si>
    <t>- ж</t>
  </si>
  <si>
    <t>Изпитание №  1 по прескачане на препятствия  НАРАСТВАЩА  ТРУДНОСТ</t>
  </si>
  <si>
    <t xml:space="preserve">Височина:  140 см.; темп: 350 м/мин.; дължина: 290.м.; контр. вр. 50.сек.   </t>
  </si>
  <si>
    <t>ОТКАЗВА СЕ</t>
  </si>
  <si>
    <t>Фердинанд Владов</t>
  </si>
  <si>
    <t>Бараж 230м. Темп 350м/сек контр.вр..40сек</t>
  </si>
  <si>
    <t xml:space="preserve">Височина:  105 см.; темп: 350 м/мин.; дължина: 370; контр. вр. 64сек.  </t>
  </si>
  <si>
    <t>х</t>
  </si>
  <si>
    <t xml:space="preserve">ОТКРИТ  ТУРНИР </t>
  </si>
  <si>
    <t>Деян ПопоВ</t>
  </si>
  <si>
    <t xml:space="preserve">Гергана Стоева </t>
  </si>
  <si>
    <t>Теодора Димитрова</t>
  </si>
  <si>
    <t xml:space="preserve">Теодора Димитрова </t>
  </si>
  <si>
    <t>ПРОТОКОЛ № 2</t>
  </si>
  <si>
    <t>Изпитание №  2 по прескачане на препятствия - клас "Деца и Любители"  баражен</t>
  </si>
  <si>
    <t xml:space="preserve">ОТКРИТ    ТУРНИР  </t>
  </si>
  <si>
    <t xml:space="preserve">ОТКРИТ    ТУРНИР </t>
  </si>
  <si>
    <t>Деян Попов</t>
  </si>
  <si>
    <t xml:space="preserve">ОТКРИТ  ТУРНИР  </t>
  </si>
  <si>
    <t>18-19.06.2011 г.,Варна - Ботаническа градина</t>
  </si>
  <si>
    <t xml:space="preserve">ОТКРИТ   ТУРНИР </t>
  </si>
  <si>
    <t>Изпитание №  1 по прескачане на препятствия  -  НАДСКАЧВАНЕ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</si>
</sst>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9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W40" sqref="W40"/>
    </sheetView>
  </sheetViews>
  <sheetFormatPr defaultColWidth="9.140625" defaultRowHeight="12.75"/>
  <cols>
    <col min="1" max="1" width="3.7109375" style="1" customWidth="1"/>
    <col min="2" max="2" width="23.57421875" style="1" customWidth="1"/>
    <col min="3" max="3" width="19.00390625" style="1" customWidth="1"/>
    <col min="4" max="4" width="22.8515625" style="1" customWidth="1"/>
    <col min="5" max="15" width="3.421875" style="1" customWidth="1"/>
    <col min="16" max="16" width="3.7109375" style="1" customWidth="1"/>
    <col min="17" max="17" width="6.140625" style="1" customWidth="1"/>
    <col min="18" max="18" width="4.28125" style="1" customWidth="1"/>
    <col min="19" max="19" width="4.8515625" style="1" customWidth="1"/>
    <col min="20" max="16384" width="9.140625" style="1" customWidth="1"/>
  </cols>
  <sheetData>
    <row r="1" spans="1:19" ht="12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43" t="s">
        <v>89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>
      <c r="A3" s="43" t="s">
        <v>97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.75">
      <c r="A4" s="10"/>
      <c r="B4" s="43" t="s">
        <v>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>
      <c r="A5" s="43" t="s">
        <v>158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2.75" customHeight="1">
      <c r="A6" s="44" t="s">
        <v>0</v>
      </c>
      <c r="B6" s="44" t="s">
        <v>1</v>
      </c>
      <c r="C6" s="44" t="s">
        <v>2</v>
      </c>
      <c r="D6" s="44" t="s">
        <v>3</v>
      </c>
      <c r="E6" s="48" t="s">
        <v>4</v>
      </c>
      <c r="F6" s="49"/>
      <c r="G6" s="49"/>
      <c r="H6" s="49"/>
      <c r="I6" s="49"/>
      <c r="J6" s="49"/>
      <c r="K6" s="49"/>
      <c r="L6" s="49"/>
      <c r="M6" s="49"/>
      <c r="N6" s="49"/>
      <c r="O6" s="50"/>
      <c r="P6" s="44" t="s">
        <v>5</v>
      </c>
      <c r="Q6" s="44" t="s">
        <v>6</v>
      </c>
      <c r="R6" s="46" t="s">
        <v>8</v>
      </c>
      <c r="S6" s="44" t="s">
        <v>7</v>
      </c>
    </row>
    <row r="7" spans="1:19" ht="12.75">
      <c r="A7" s="45"/>
      <c r="B7" s="45"/>
      <c r="C7" s="45"/>
      <c r="D7" s="45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 t="s">
        <v>95</v>
      </c>
      <c r="L7" s="2" t="s">
        <v>96</v>
      </c>
      <c r="M7" s="2">
        <v>8</v>
      </c>
      <c r="N7" s="2">
        <v>9</v>
      </c>
      <c r="O7" s="2">
        <v>10</v>
      </c>
      <c r="P7" s="45"/>
      <c r="Q7" s="45"/>
      <c r="R7" s="47"/>
      <c r="S7" s="45"/>
    </row>
    <row r="8" spans="1:19" ht="12.75">
      <c r="A8" s="2"/>
      <c r="B8" s="2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8">
        <v>1</v>
      </c>
      <c r="B9" s="15" t="s">
        <v>112</v>
      </c>
      <c r="C9" s="7" t="s">
        <v>34</v>
      </c>
      <c r="D9" s="15" t="s">
        <v>98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aca="true" t="shared" si="0" ref="P9:P17">SUM(E9:O9)</f>
        <v>0</v>
      </c>
      <c r="Q9" s="5">
        <v>55.68</v>
      </c>
      <c r="R9" s="3">
        <v>0</v>
      </c>
      <c r="S9" s="3">
        <f aca="true" t="shared" si="1" ref="S9:S17">SUM(P9+R9)</f>
        <v>0</v>
      </c>
    </row>
    <row r="10" spans="1:19" ht="12.75">
      <c r="A10" s="8">
        <v>2</v>
      </c>
      <c r="B10" s="15" t="s">
        <v>113</v>
      </c>
      <c r="C10" s="7" t="s">
        <v>70</v>
      </c>
      <c r="D10" s="15" t="s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  <c r="Q10" s="5">
        <v>56.32</v>
      </c>
      <c r="R10" s="3">
        <v>0</v>
      </c>
      <c r="S10" s="3">
        <f t="shared" si="1"/>
        <v>0</v>
      </c>
    </row>
    <row r="11" spans="1:19" ht="12.75">
      <c r="A11" s="8">
        <v>3</v>
      </c>
      <c r="B11" s="15" t="s">
        <v>114</v>
      </c>
      <c r="C11" s="7" t="s">
        <v>69</v>
      </c>
      <c r="D11" s="15" t="s">
        <v>19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  <c r="Q11" s="5">
        <v>57.87</v>
      </c>
      <c r="R11" s="3">
        <v>0</v>
      </c>
      <c r="S11" s="3">
        <f t="shared" si="1"/>
        <v>0</v>
      </c>
    </row>
    <row r="12" spans="1:19" ht="12.75">
      <c r="A12" s="8">
        <v>4</v>
      </c>
      <c r="B12" s="4" t="s">
        <v>115</v>
      </c>
      <c r="C12" s="7" t="s">
        <v>43</v>
      </c>
      <c r="D12" s="4" t="s">
        <v>42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  <c r="Q12" s="5">
        <v>59.9</v>
      </c>
      <c r="R12" s="3">
        <v>0</v>
      </c>
      <c r="S12" s="3">
        <f t="shared" si="1"/>
        <v>0</v>
      </c>
    </row>
    <row r="13" spans="1:19" ht="12.75">
      <c r="A13" s="8">
        <v>5</v>
      </c>
      <c r="B13" s="4" t="s">
        <v>116</v>
      </c>
      <c r="C13" s="7" t="s">
        <v>102</v>
      </c>
      <c r="D13" s="4" t="s">
        <v>13</v>
      </c>
      <c r="E13" s="3">
        <v>0</v>
      </c>
      <c r="F13" s="3">
        <v>0</v>
      </c>
      <c r="G13" s="3">
        <v>0</v>
      </c>
      <c r="H13" s="3">
        <v>0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4</v>
      </c>
      <c r="Q13" s="5">
        <v>58.48</v>
      </c>
      <c r="R13" s="3">
        <v>0</v>
      </c>
      <c r="S13" s="3">
        <f t="shared" si="1"/>
        <v>4</v>
      </c>
    </row>
    <row r="14" spans="1:19" ht="12.75">
      <c r="A14" s="8">
        <v>6</v>
      </c>
      <c r="B14" s="15" t="s">
        <v>111</v>
      </c>
      <c r="C14" s="7" t="s">
        <v>106</v>
      </c>
      <c r="D14" s="15" t="s">
        <v>50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4</v>
      </c>
      <c r="P14" s="3">
        <f t="shared" si="0"/>
        <v>8</v>
      </c>
      <c r="Q14" s="5">
        <v>47.64</v>
      </c>
      <c r="R14" s="3">
        <v>0</v>
      </c>
      <c r="S14" s="3">
        <f t="shared" si="1"/>
        <v>8</v>
      </c>
    </row>
    <row r="15" spans="1:19" ht="12.75">
      <c r="A15" s="8">
        <v>7</v>
      </c>
      <c r="B15" s="15" t="s">
        <v>117</v>
      </c>
      <c r="C15" s="7" t="s">
        <v>62</v>
      </c>
      <c r="D15" s="15" t="s">
        <v>63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8</v>
      </c>
      <c r="O15" s="3">
        <v>0</v>
      </c>
      <c r="P15" s="3">
        <f t="shared" si="0"/>
        <v>8</v>
      </c>
      <c r="Q15" s="5">
        <v>79.43</v>
      </c>
      <c r="R15" s="3">
        <v>3</v>
      </c>
      <c r="S15" s="3">
        <f t="shared" si="1"/>
        <v>11</v>
      </c>
    </row>
    <row r="16" spans="1:19" ht="12.75">
      <c r="A16" s="8">
        <v>8</v>
      </c>
      <c r="B16" s="4" t="s">
        <v>118</v>
      </c>
      <c r="C16" s="7" t="s">
        <v>83</v>
      </c>
      <c r="D16" s="4" t="s">
        <v>84</v>
      </c>
      <c r="E16" s="3">
        <v>0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4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12</v>
      </c>
      <c r="Q16" s="5">
        <v>64.44</v>
      </c>
      <c r="R16" s="3">
        <v>0</v>
      </c>
      <c r="S16" s="3">
        <f t="shared" si="1"/>
        <v>12</v>
      </c>
    </row>
    <row r="17" spans="1:19" ht="12.75">
      <c r="A17" s="8">
        <v>9</v>
      </c>
      <c r="B17" s="4" t="s">
        <v>119</v>
      </c>
      <c r="C17" s="7" t="s">
        <v>51</v>
      </c>
      <c r="D17" s="4" t="s">
        <v>52</v>
      </c>
      <c r="E17" s="3">
        <v>4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4</v>
      </c>
      <c r="P17" s="3">
        <f t="shared" si="0"/>
        <v>12</v>
      </c>
      <c r="Q17" s="5">
        <v>80.7</v>
      </c>
      <c r="R17" s="3">
        <v>3</v>
      </c>
      <c r="S17" s="3">
        <f t="shared" si="1"/>
        <v>15</v>
      </c>
    </row>
    <row r="18" spans="1:19" ht="12.75">
      <c r="A18" s="8"/>
      <c r="B18" s="4" t="s">
        <v>120</v>
      </c>
      <c r="C18" s="4" t="s">
        <v>104</v>
      </c>
      <c r="D18" s="4" t="s">
        <v>105</v>
      </c>
      <c r="E18" s="3">
        <v>4</v>
      </c>
      <c r="F18" s="3">
        <v>0</v>
      </c>
      <c r="G18" s="51" t="s">
        <v>109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</row>
    <row r="19" spans="1:19" ht="12.75">
      <c r="A19" s="8"/>
      <c r="B19" s="4" t="s">
        <v>121</v>
      </c>
      <c r="C19" s="7" t="s">
        <v>36</v>
      </c>
      <c r="D19" s="4" t="s">
        <v>19</v>
      </c>
      <c r="E19" s="3">
        <v>0</v>
      </c>
      <c r="F19" s="3">
        <v>0</v>
      </c>
      <c r="G19" s="51" t="s">
        <v>109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ht="12.75">
      <c r="A20" s="8"/>
      <c r="B20" s="4" t="s">
        <v>122</v>
      </c>
      <c r="C20" s="7" t="s">
        <v>20</v>
      </c>
      <c r="D20" s="4" t="s">
        <v>19</v>
      </c>
      <c r="E20" s="3">
        <v>0</v>
      </c>
      <c r="F20" s="3">
        <v>0</v>
      </c>
      <c r="G20" s="51" t="s">
        <v>109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4" ht="16.5">
      <c r="B24" s="39" t="s">
        <v>110</v>
      </c>
    </row>
    <row r="26" spans="1:19" ht="12.75">
      <c r="A26" s="8">
        <v>1</v>
      </c>
      <c r="B26" s="4" t="s">
        <v>160</v>
      </c>
      <c r="C26" s="7" t="s">
        <v>25</v>
      </c>
      <c r="D26" s="4" t="s">
        <v>26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>SUM(E26:O26)</f>
        <v>0</v>
      </c>
      <c r="Q26" s="5">
        <v>63.59</v>
      </c>
      <c r="R26" s="3">
        <v>0</v>
      </c>
      <c r="S26" s="3">
        <f>SUM(P26+R26)</f>
        <v>0</v>
      </c>
    </row>
    <row r="27" spans="1:19" ht="12.75">
      <c r="A27" s="8">
        <v>2</v>
      </c>
      <c r="B27" s="4" t="s">
        <v>128</v>
      </c>
      <c r="C27" s="7" t="s">
        <v>45</v>
      </c>
      <c r="D27" s="4" t="s">
        <v>46</v>
      </c>
      <c r="E27" s="3">
        <v>0</v>
      </c>
      <c r="F27" s="3">
        <v>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0</v>
      </c>
      <c r="N27" s="3">
        <v>4</v>
      </c>
      <c r="O27" s="3">
        <v>0</v>
      </c>
      <c r="P27" s="3">
        <f>SUM(E27:O27)</f>
        <v>12</v>
      </c>
      <c r="Q27" s="5">
        <v>55.04</v>
      </c>
      <c r="R27" s="3">
        <v>0</v>
      </c>
      <c r="S27" s="3">
        <f>SUM(P27+R27)</f>
        <v>12</v>
      </c>
    </row>
    <row r="28" spans="1:19" ht="12.75">
      <c r="A28" s="8"/>
      <c r="B28" s="4" t="s">
        <v>161</v>
      </c>
      <c r="C28" s="7" t="s">
        <v>33</v>
      </c>
      <c r="D28" s="4" t="s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51" t="s">
        <v>59</v>
      </c>
      <c r="L28" s="52"/>
      <c r="M28" s="52"/>
      <c r="N28" s="52"/>
      <c r="O28" s="52"/>
      <c r="P28" s="52"/>
      <c r="Q28" s="52"/>
      <c r="R28" s="52"/>
      <c r="S28" s="53"/>
    </row>
    <row r="34" spans="1:4" ht="15.75">
      <c r="A34" s="6"/>
      <c r="B34" s="6" t="s">
        <v>31</v>
      </c>
      <c r="C34" s="6"/>
      <c r="D34" s="6" t="s">
        <v>32</v>
      </c>
    </row>
    <row r="46" spans="1:19" ht="12.75">
      <c r="A46" s="43" t="s">
        <v>163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.75">
      <c r="A47" s="43" t="s">
        <v>164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.75">
      <c r="A48" s="43" t="s">
        <v>156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.75">
      <c r="A49" s="43" t="s">
        <v>139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.75">
      <c r="A50" s="43" t="s">
        <v>158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.75">
      <c r="A51" s="38" t="s">
        <v>0</v>
      </c>
      <c r="B51" s="38" t="s">
        <v>1</v>
      </c>
      <c r="C51" s="38" t="s">
        <v>2</v>
      </c>
      <c r="D51" s="38" t="s">
        <v>3</v>
      </c>
      <c r="E51" s="38" t="s">
        <v>4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 t="s">
        <v>5</v>
      </c>
      <c r="Q51" s="38" t="s">
        <v>6</v>
      </c>
      <c r="R51" s="54" t="s">
        <v>8</v>
      </c>
      <c r="S51" s="38" t="s">
        <v>7</v>
      </c>
    </row>
    <row r="52" spans="1:19" ht="12.75">
      <c r="A52" s="38"/>
      <c r="B52" s="38"/>
      <c r="C52" s="38"/>
      <c r="D52" s="38"/>
      <c r="E52" s="2">
        <v>1</v>
      </c>
      <c r="F52" s="2">
        <v>2</v>
      </c>
      <c r="G52" s="2">
        <v>3</v>
      </c>
      <c r="H52" s="2" t="s">
        <v>60</v>
      </c>
      <c r="I52" s="2" t="s">
        <v>61</v>
      </c>
      <c r="J52" s="2">
        <v>5</v>
      </c>
      <c r="K52" s="2">
        <v>6</v>
      </c>
      <c r="L52" s="2">
        <v>7</v>
      </c>
      <c r="M52" s="2">
        <v>8</v>
      </c>
      <c r="N52" s="2">
        <v>9</v>
      </c>
      <c r="O52" s="2">
        <v>10</v>
      </c>
      <c r="P52" s="38"/>
      <c r="Q52" s="38"/>
      <c r="R52" s="38"/>
      <c r="S52" s="38"/>
    </row>
    <row r="53" spans="1:19" ht="12.75">
      <c r="A53" s="48" t="s">
        <v>155</v>
      </c>
      <c r="B53" s="49"/>
      <c r="C53" s="49"/>
      <c r="D53" s="50"/>
      <c r="E53" s="2">
        <v>2</v>
      </c>
      <c r="F53" s="2">
        <v>3</v>
      </c>
      <c r="G53" s="2" t="s">
        <v>60</v>
      </c>
      <c r="H53" s="2" t="s">
        <v>61</v>
      </c>
      <c r="I53" s="2">
        <v>5</v>
      </c>
      <c r="J53" s="2">
        <v>6</v>
      </c>
      <c r="K53" s="2">
        <v>7</v>
      </c>
      <c r="L53" s="2">
        <v>8</v>
      </c>
      <c r="M53" s="2"/>
      <c r="N53" s="2"/>
      <c r="O53" s="2"/>
      <c r="P53" s="2"/>
      <c r="Q53" s="2"/>
      <c r="R53" s="2"/>
      <c r="S53" s="2"/>
    </row>
    <row r="54" spans="1:19" ht="12.75">
      <c r="A54" s="2"/>
      <c r="B54" s="2" t="s">
        <v>30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8">
        <v>1</v>
      </c>
      <c r="B55" s="4" t="s">
        <v>115</v>
      </c>
      <c r="C55" s="7" t="s">
        <v>43</v>
      </c>
      <c r="D55" s="4" t="s">
        <v>42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aca="true" t="shared" si="2" ref="P55:P66">SUM(E55:O55)</f>
        <v>0</v>
      </c>
      <c r="Q55" s="5">
        <v>58.67</v>
      </c>
      <c r="R55" s="3">
        <v>0</v>
      </c>
      <c r="S55" s="3">
        <f aca="true" t="shared" si="3" ref="S55:S66">SUM(P55+R55)</f>
        <v>0</v>
      </c>
    </row>
    <row r="56" spans="5:19" ht="12.75"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P56" s="3">
        <f t="shared" si="2"/>
        <v>0</v>
      </c>
      <c r="Q56" s="1">
        <v>40.07</v>
      </c>
      <c r="R56" s="3">
        <v>1</v>
      </c>
      <c r="S56" s="3">
        <f t="shared" si="3"/>
        <v>1</v>
      </c>
    </row>
    <row r="57" spans="1:19" ht="12.75">
      <c r="A57" s="8">
        <v>2</v>
      </c>
      <c r="B57" s="15" t="s">
        <v>112</v>
      </c>
      <c r="C57" s="7" t="s">
        <v>34</v>
      </c>
      <c r="D57" s="15" t="s">
        <v>35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2"/>
        <v>0</v>
      </c>
      <c r="Q57" s="5">
        <v>58.91</v>
      </c>
      <c r="R57" s="3">
        <v>0</v>
      </c>
      <c r="S57" s="3">
        <f t="shared" si="3"/>
        <v>0</v>
      </c>
    </row>
    <row r="58" spans="5:19" ht="12.75"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4</v>
      </c>
      <c r="L58" s="3">
        <v>0</v>
      </c>
      <c r="P58" s="3">
        <f t="shared" si="2"/>
        <v>4</v>
      </c>
      <c r="Q58" s="1">
        <v>37.57</v>
      </c>
      <c r="R58" s="3">
        <v>0</v>
      </c>
      <c r="S58" s="3">
        <f t="shared" si="3"/>
        <v>4</v>
      </c>
    </row>
    <row r="59" spans="1:19" ht="12.75">
      <c r="A59" s="8">
        <v>3</v>
      </c>
      <c r="B59" s="4" t="s">
        <v>159</v>
      </c>
      <c r="C59" s="7" t="s">
        <v>145</v>
      </c>
      <c r="D59" s="4" t="s">
        <v>144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2"/>
        <v>0</v>
      </c>
      <c r="Q59" s="5">
        <v>57.67</v>
      </c>
      <c r="R59" s="3">
        <v>0</v>
      </c>
      <c r="S59" s="3">
        <f t="shared" si="3"/>
        <v>0</v>
      </c>
    </row>
    <row r="60" spans="5:19" ht="12.75"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4</v>
      </c>
      <c r="K60" s="3">
        <v>0</v>
      </c>
      <c r="L60" s="3">
        <v>0</v>
      </c>
      <c r="P60" s="3">
        <f t="shared" si="2"/>
        <v>4</v>
      </c>
      <c r="Q60" s="1">
        <v>38.36</v>
      </c>
      <c r="R60" s="3">
        <v>0</v>
      </c>
      <c r="S60" s="3">
        <f t="shared" si="3"/>
        <v>4</v>
      </c>
    </row>
    <row r="61" spans="1:19" ht="12.75">
      <c r="A61" s="8">
        <v>4</v>
      </c>
      <c r="B61" s="15" t="s">
        <v>113</v>
      </c>
      <c r="C61" s="7" t="s">
        <v>70</v>
      </c>
      <c r="D61" s="15" t="s">
        <v>19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2"/>
        <v>0</v>
      </c>
      <c r="Q61" s="5">
        <v>59.07</v>
      </c>
      <c r="R61" s="3">
        <v>0</v>
      </c>
      <c r="S61" s="3">
        <f t="shared" si="3"/>
        <v>0</v>
      </c>
    </row>
    <row r="62" spans="5:19" ht="12.75">
      <c r="E62" s="3">
        <v>0</v>
      </c>
      <c r="F62" s="3">
        <v>0</v>
      </c>
      <c r="G62" s="3">
        <v>0</v>
      </c>
      <c r="H62" s="3">
        <v>0</v>
      </c>
      <c r="I62" s="3">
        <v>4</v>
      </c>
      <c r="J62" s="3">
        <v>0</v>
      </c>
      <c r="K62" s="3">
        <v>0</v>
      </c>
      <c r="L62" s="3">
        <v>0</v>
      </c>
      <c r="P62" s="3">
        <f t="shared" si="2"/>
        <v>4</v>
      </c>
      <c r="Q62" s="1">
        <v>39.21</v>
      </c>
      <c r="R62" s="3">
        <v>0</v>
      </c>
      <c r="S62" s="3">
        <f t="shared" si="3"/>
        <v>4</v>
      </c>
    </row>
    <row r="63" spans="1:19" ht="12.75">
      <c r="A63" s="8">
        <v>5</v>
      </c>
      <c r="B63" s="15" t="s">
        <v>114</v>
      </c>
      <c r="C63" s="7" t="s">
        <v>69</v>
      </c>
      <c r="D63" s="15" t="s">
        <v>19</v>
      </c>
      <c r="E63" s="3">
        <v>0</v>
      </c>
      <c r="F63" s="3">
        <v>0</v>
      </c>
      <c r="G63" s="3">
        <v>0</v>
      </c>
      <c r="H63" s="3">
        <v>0</v>
      </c>
      <c r="I63" s="3">
        <v>4</v>
      </c>
      <c r="J63" s="3">
        <v>0</v>
      </c>
      <c r="K63" s="3">
        <v>4</v>
      </c>
      <c r="L63" s="3">
        <v>0</v>
      </c>
      <c r="M63" s="3">
        <v>0</v>
      </c>
      <c r="N63" s="3">
        <v>0</v>
      </c>
      <c r="O63" s="3">
        <v>0</v>
      </c>
      <c r="P63" s="3">
        <f t="shared" si="2"/>
        <v>8</v>
      </c>
      <c r="Q63" s="5">
        <v>73.53</v>
      </c>
      <c r="R63" s="3">
        <v>3</v>
      </c>
      <c r="S63" s="3">
        <f t="shared" si="3"/>
        <v>11</v>
      </c>
    </row>
    <row r="64" spans="1:19" ht="12.75">
      <c r="A64" s="8">
        <v>6</v>
      </c>
      <c r="B64" s="15" t="s">
        <v>111</v>
      </c>
      <c r="C64" s="7" t="s">
        <v>106</v>
      </c>
      <c r="D64" s="15" t="s">
        <v>50</v>
      </c>
      <c r="E64" s="3">
        <v>4</v>
      </c>
      <c r="F64" s="3">
        <v>0</v>
      </c>
      <c r="G64" s="3">
        <v>0</v>
      </c>
      <c r="H64" s="3">
        <v>0</v>
      </c>
      <c r="I64" s="3">
        <v>0</v>
      </c>
      <c r="J64" s="3">
        <v>4</v>
      </c>
      <c r="K64" s="3">
        <v>0</v>
      </c>
      <c r="L64" s="3">
        <v>4</v>
      </c>
      <c r="M64" s="3">
        <v>0</v>
      </c>
      <c r="N64" s="3">
        <v>0</v>
      </c>
      <c r="O64" s="3">
        <v>0</v>
      </c>
      <c r="P64" s="3">
        <f t="shared" si="2"/>
        <v>12</v>
      </c>
      <c r="Q64" s="5">
        <v>62.13</v>
      </c>
      <c r="R64" s="3">
        <v>0</v>
      </c>
      <c r="S64" s="3">
        <f t="shared" si="3"/>
        <v>12</v>
      </c>
    </row>
    <row r="65" spans="1:19" ht="12.75">
      <c r="A65" s="8">
        <v>7</v>
      </c>
      <c r="B65" s="4" t="s">
        <v>118</v>
      </c>
      <c r="C65" s="7" t="s">
        <v>83</v>
      </c>
      <c r="D65" s="4" t="s">
        <v>84</v>
      </c>
      <c r="E65" s="3">
        <v>0</v>
      </c>
      <c r="F65" s="3">
        <v>0</v>
      </c>
      <c r="G65" s="3">
        <v>4</v>
      </c>
      <c r="H65" s="3">
        <v>0</v>
      </c>
      <c r="I65" s="3">
        <v>4</v>
      </c>
      <c r="J65" s="3">
        <v>0</v>
      </c>
      <c r="K65" s="3">
        <v>0</v>
      </c>
      <c r="L65" s="3">
        <v>4</v>
      </c>
      <c r="M65" s="3">
        <v>0</v>
      </c>
      <c r="N65" s="3">
        <v>0</v>
      </c>
      <c r="O65" s="3">
        <v>0</v>
      </c>
      <c r="P65" s="3">
        <f t="shared" si="2"/>
        <v>12</v>
      </c>
      <c r="Q65" s="5">
        <v>63.54</v>
      </c>
      <c r="R65" s="3">
        <v>0</v>
      </c>
      <c r="S65" s="3">
        <f t="shared" si="3"/>
        <v>12</v>
      </c>
    </row>
    <row r="66" spans="1:19" ht="12.75">
      <c r="A66" s="8">
        <v>8</v>
      </c>
      <c r="B66" s="4" t="s">
        <v>116</v>
      </c>
      <c r="C66" s="7" t="s">
        <v>102</v>
      </c>
      <c r="D66" s="4" t="s">
        <v>13</v>
      </c>
      <c r="E66" s="3">
        <v>4</v>
      </c>
      <c r="F66" s="3">
        <v>4</v>
      </c>
      <c r="G66" s="3">
        <v>0</v>
      </c>
      <c r="H66" s="3">
        <v>0</v>
      </c>
      <c r="I66" s="3">
        <v>0</v>
      </c>
      <c r="J66" s="3">
        <v>4</v>
      </c>
      <c r="K66" s="3">
        <v>4</v>
      </c>
      <c r="L66" s="3">
        <v>4</v>
      </c>
      <c r="M66" s="3">
        <v>4</v>
      </c>
      <c r="N66" s="3">
        <v>0</v>
      </c>
      <c r="O66" s="3">
        <v>0</v>
      </c>
      <c r="P66" s="3">
        <f t="shared" si="2"/>
        <v>24</v>
      </c>
      <c r="Q66" s="5">
        <v>68.34</v>
      </c>
      <c r="R66" s="3">
        <v>2</v>
      </c>
      <c r="S66" s="3">
        <f t="shared" si="3"/>
        <v>26</v>
      </c>
    </row>
    <row r="67" spans="1:19" ht="12.75">
      <c r="A67" s="8"/>
      <c r="B67" s="15" t="s">
        <v>117</v>
      </c>
      <c r="C67" s="7" t="s">
        <v>62</v>
      </c>
      <c r="D67" s="15" t="s">
        <v>63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51" t="s">
        <v>59</v>
      </c>
      <c r="M67" s="52"/>
      <c r="N67" s="52"/>
      <c r="O67" s="52"/>
      <c r="P67" s="52"/>
      <c r="Q67" s="52"/>
      <c r="R67" s="52"/>
      <c r="S67" s="52"/>
    </row>
    <row r="68" spans="1:19" ht="12.75">
      <c r="A68" s="8"/>
      <c r="B68" s="4" t="s">
        <v>119</v>
      </c>
      <c r="C68" s="7" t="s">
        <v>51</v>
      </c>
      <c r="D68" s="4" t="s">
        <v>52</v>
      </c>
      <c r="E68" s="3">
        <v>0</v>
      </c>
      <c r="F68" s="3">
        <v>0</v>
      </c>
      <c r="G68" s="3">
        <v>0</v>
      </c>
      <c r="H68" s="3">
        <v>4</v>
      </c>
      <c r="I68" s="3">
        <v>4</v>
      </c>
      <c r="J68" s="51" t="s">
        <v>153</v>
      </c>
      <c r="K68" s="52"/>
      <c r="L68" s="52"/>
      <c r="M68" s="52"/>
      <c r="N68" s="52"/>
      <c r="O68" s="52"/>
      <c r="P68" s="52"/>
      <c r="Q68" s="52"/>
      <c r="R68" s="52"/>
      <c r="S68" s="53"/>
    </row>
    <row r="70" ht="18">
      <c r="B70" s="22" t="s">
        <v>110</v>
      </c>
    </row>
    <row r="73" spans="1:19" ht="12.75">
      <c r="A73" s="8">
        <v>1</v>
      </c>
      <c r="B73" s="4" t="s">
        <v>128</v>
      </c>
      <c r="C73" s="7" t="s">
        <v>45</v>
      </c>
      <c r="D73" s="4" t="s">
        <v>46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f>SUM(E73:O73)</f>
        <v>0</v>
      </c>
      <c r="Q73" s="5">
        <v>57.26</v>
      </c>
      <c r="R73" s="3">
        <v>0</v>
      </c>
      <c r="S73" s="3">
        <f>SUM(P73+R73)</f>
        <v>0</v>
      </c>
    </row>
    <row r="74" spans="1:19" ht="12.75">
      <c r="A74" s="8"/>
      <c r="B74" s="4"/>
      <c r="C74" s="7"/>
      <c r="D74" s="4"/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/>
      <c r="N74" s="3"/>
      <c r="O74" s="3"/>
      <c r="P74" s="3">
        <f>SUM(E74:O74)</f>
        <v>0</v>
      </c>
      <c r="Q74" s="5">
        <v>31.41</v>
      </c>
      <c r="R74" s="3">
        <v>0</v>
      </c>
      <c r="S74" s="3">
        <f>SUM(P74+R74)</f>
        <v>0</v>
      </c>
    </row>
    <row r="75" spans="1:19" ht="12.75">
      <c r="A75" s="8">
        <v>2</v>
      </c>
      <c r="B75" s="4" t="s">
        <v>160</v>
      </c>
      <c r="C75" s="7" t="s">
        <v>25</v>
      </c>
      <c r="D75" s="4" t="s">
        <v>26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>SUM(E75:O75)</f>
        <v>0</v>
      </c>
      <c r="Q75" s="5">
        <v>58.4</v>
      </c>
      <c r="R75" s="3">
        <v>0</v>
      </c>
      <c r="S75" s="3">
        <f>SUM(P75+R75)</f>
        <v>0</v>
      </c>
    </row>
    <row r="76" spans="1:19" ht="12.75">
      <c r="A76" s="8"/>
      <c r="B76" s="4"/>
      <c r="C76" s="7"/>
      <c r="D76" s="4"/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/>
      <c r="N76" s="3"/>
      <c r="O76" s="3"/>
      <c r="P76" s="3">
        <f>SUM(E76:O76)</f>
        <v>0</v>
      </c>
      <c r="Q76" s="5">
        <v>37.72</v>
      </c>
      <c r="R76" s="3">
        <v>0</v>
      </c>
      <c r="S76" s="3">
        <f>SUM(P76+R76)</f>
        <v>0</v>
      </c>
    </row>
    <row r="77" spans="1:19" ht="12.75">
      <c r="A77" s="8">
        <v>3</v>
      </c>
      <c r="B77" s="4" t="s">
        <v>128</v>
      </c>
      <c r="C77" s="7" t="s">
        <v>47</v>
      </c>
      <c r="D77" s="4" t="s">
        <v>46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4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f>SUM(E77:O77)</f>
        <v>4</v>
      </c>
      <c r="Q77" s="5">
        <v>60.91</v>
      </c>
      <c r="R77" s="3">
        <v>0</v>
      </c>
      <c r="S77" s="3">
        <f>SUM(P77+R77)</f>
        <v>4</v>
      </c>
    </row>
    <row r="78" spans="1:19" ht="12.75">
      <c r="A78" s="8"/>
      <c r="B78" s="4" t="s">
        <v>162</v>
      </c>
      <c r="C78" s="7" t="s">
        <v>33</v>
      </c>
      <c r="D78" s="4" t="s">
        <v>13</v>
      </c>
      <c r="E78" s="3">
        <v>0</v>
      </c>
      <c r="F78" s="3">
        <v>4</v>
      </c>
      <c r="G78" s="3">
        <v>0</v>
      </c>
      <c r="H78" s="3">
        <v>0</v>
      </c>
      <c r="I78" s="3">
        <v>0</v>
      </c>
      <c r="J78" s="3">
        <v>4</v>
      </c>
      <c r="K78" s="3">
        <v>0</v>
      </c>
      <c r="L78" s="51" t="s">
        <v>59</v>
      </c>
      <c r="M78" s="52"/>
      <c r="N78" s="52"/>
      <c r="O78" s="52"/>
      <c r="P78" s="52"/>
      <c r="Q78" s="52"/>
      <c r="R78" s="52"/>
      <c r="S78" s="53"/>
    </row>
    <row r="81" spans="2:4" ht="12.75">
      <c r="B81" s="1" t="s">
        <v>31</v>
      </c>
      <c r="D81" s="1" t="s">
        <v>32</v>
      </c>
    </row>
  </sheetData>
  <sheetProtection/>
  <mergeCells count="36">
    <mergeCell ref="J68:S68"/>
    <mergeCell ref="L78:S78"/>
    <mergeCell ref="S51:S52"/>
    <mergeCell ref="A53:D53"/>
    <mergeCell ref="L67:S67"/>
    <mergeCell ref="E51:O51"/>
    <mergeCell ref="P51:P52"/>
    <mergeCell ref="Q51:Q52"/>
    <mergeCell ref="R51:R52"/>
    <mergeCell ref="A51:A52"/>
    <mergeCell ref="B51:B52"/>
    <mergeCell ref="C51:C52"/>
    <mergeCell ref="D51:D52"/>
    <mergeCell ref="A46:S46"/>
    <mergeCell ref="A47:S47"/>
    <mergeCell ref="A48:S48"/>
    <mergeCell ref="A50:S50"/>
    <mergeCell ref="G19:S19"/>
    <mergeCell ref="K28:S28"/>
    <mergeCell ref="G20:S20"/>
    <mergeCell ref="G18:S18"/>
    <mergeCell ref="A49:S49"/>
    <mergeCell ref="D6:D7"/>
    <mergeCell ref="A1:S1"/>
    <mergeCell ref="A2:S2"/>
    <mergeCell ref="A3:S3"/>
    <mergeCell ref="A5:S5"/>
    <mergeCell ref="A6:A7"/>
    <mergeCell ref="B6:B7"/>
    <mergeCell ref="C6:C7"/>
    <mergeCell ref="E6:O6"/>
    <mergeCell ref="B4:S4"/>
    <mergeCell ref="Q6:Q7"/>
    <mergeCell ref="R6:R7"/>
    <mergeCell ref="S6:S7"/>
    <mergeCell ref="P6:P7"/>
  </mergeCells>
  <printOptions/>
  <pageMargins left="0.75" right="0.16" top="0.72" bottom="0.31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M20" sqref="M20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21.57421875" style="1" customWidth="1"/>
    <col min="4" max="4" width="19.00390625" style="1" customWidth="1"/>
    <col min="5" max="14" width="5.421875" style="1" customWidth="1"/>
    <col min="15" max="16384" width="9.140625" style="1" customWidth="1"/>
  </cols>
  <sheetData>
    <row r="3" spans="1:13" ht="16.5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6.5">
      <c r="A4" s="55" t="s">
        <v>171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6.5">
      <c r="A5" s="55" t="s">
        <v>139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6.5">
      <c r="A6" s="55" t="s">
        <v>170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12.75" customHeight="1">
      <c r="A7" s="38" t="s">
        <v>0</v>
      </c>
      <c r="B7" s="38" t="s">
        <v>1</v>
      </c>
      <c r="C7" s="38" t="s">
        <v>2</v>
      </c>
      <c r="D7" s="38" t="s">
        <v>3</v>
      </c>
      <c r="E7" s="48" t="s">
        <v>4</v>
      </c>
      <c r="F7" s="49"/>
      <c r="G7" s="49"/>
      <c r="H7" s="49"/>
      <c r="I7" s="49"/>
      <c r="J7" s="49"/>
      <c r="K7" s="49"/>
      <c r="L7" s="49"/>
      <c r="M7" s="49"/>
      <c r="N7" s="50"/>
    </row>
    <row r="8" spans="1:14" ht="15.75">
      <c r="A8" s="38"/>
      <c r="B8" s="38"/>
      <c r="C8" s="38"/>
      <c r="D8" s="38"/>
      <c r="E8" s="37">
        <v>130</v>
      </c>
      <c r="F8" s="37">
        <v>140</v>
      </c>
      <c r="G8" s="37">
        <v>150</v>
      </c>
      <c r="H8" s="37">
        <v>160</v>
      </c>
      <c r="I8" s="37">
        <v>170</v>
      </c>
      <c r="J8" s="37">
        <v>180</v>
      </c>
      <c r="K8" s="13"/>
      <c r="L8" s="13"/>
      <c r="M8" s="35"/>
      <c r="N8" s="35"/>
    </row>
    <row r="9" spans="1:14" ht="24" customHeight="1">
      <c r="A9" s="14">
        <v>1</v>
      </c>
      <c r="B9" s="14" t="s">
        <v>37</v>
      </c>
      <c r="C9" s="14" t="s">
        <v>41</v>
      </c>
      <c r="D9" s="14" t="s">
        <v>39</v>
      </c>
      <c r="E9" s="36" t="s">
        <v>157</v>
      </c>
      <c r="F9" s="36" t="s">
        <v>157</v>
      </c>
      <c r="G9" s="36" t="s">
        <v>157</v>
      </c>
      <c r="H9" s="36" t="s">
        <v>157</v>
      </c>
      <c r="I9" s="36" t="s">
        <v>157</v>
      </c>
      <c r="J9" s="36" t="s">
        <v>157</v>
      </c>
      <c r="K9" s="36"/>
      <c r="L9" s="36"/>
      <c r="M9" s="36"/>
      <c r="N9" s="36"/>
    </row>
    <row r="10" spans="1:14" ht="24" customHeight="1">
      <c r="A10" s="14">
        <v>2</v>
      </c>
      <c r="B10" s="14" t="s">
        <v>49</v>
      </c>
      <c r="C10" s="14" t="s">
        <v>64</v>
      </c>
      <c r="D10" s="14" t="s">
        <v>50</v>
      </c>
      <c r="E10" s="36" t="s">
        <v>157</v>
      </c>
      <c r="F10" s="36" t="s">
        <v>157</v>
      </c>
      <c r="G10" s="36" t="s">
        <v>157</v>
      </c>
      <c r="H10" s="36" t="s">
        <v>157</v>
      </c>
      <c r="I10" s="36" t="s">
        <v>157</v>
      </c>
      <c r="J10" s="36">
        <v>4</v>
      </c>
      <c r="K10" s="36"/>
      <c r="L10" s="36"/>
      <c r="M10" s="36"/>
      <c r="N10" s="36"/>
    </row>
    <row r="11" spans="1:14" ht="24" customHeight="1">
      <c r="A11" s="14">
        <v>3</v>
      </c>
      <c r="B11" s="14" t="s">
        <v>143</v>
      </c>
      <c r="C11" s="14" t="s">
        <v>148</v>
      </c>
      <c r="D11" s="14" t="s">
        <v>144</v>
      </c>
      <c r="E11" s="36" t="s">
        <v>157</v>
      </c>
      <c r="F11" s="36" t="s">
        <v>157</v>
      </c>
      <c r="G11" s="36" t="s">
        <v>157</v>
      </c>
      <c r="H11" s="36" t="s">
        <v>157</v>
      </c>
      <c r="I11" s="36">
        <v>4</v>
      </c>
      <c r="J11" s="36"/>
      <c r="K11" s="36"/>
      <c r="L11" s="36"/>
      <c r="M11" s="36"/>
      <c r="N11" s="36"/>
    </row>
    <row r="12" spans="1:14" ht="24" customHeight="1">
      <c r="A12" s="14">
        <v>4</v>
      </c>
      <c r="B12" s="14" t="s">
        <v>14</v>
      </c>
      <c r="C12" s="14" t="s">
        <v>87</v>
      </c>
      <c r="D12" s="14" t="s">
        <v>13</v>
      </c>
      <c r="E12" s="36" t="s">
        <v>157</v>
      </c>
      <c r="F12" s="36" t="s">
        <v>157</v>
      </c>
      <c r="G12" s="36" t="s">
        <v>157</v>
      </c>
      <c r="H12" s="36">
        <v>4</v>
      </c>
      <c r="I12" s="36"/>
      <c r="J12" s="36"/>
      <c r="K12" s="36"/>
      <c r="L12" s="36"/>
      <c r="M12" s="36"/>
      <c r="N12" s="36"/>
    </row>
    <row r="13" spans="1:14" ht="24" customHeight="1">
      <c r="A13" s="14">
        <v>5</v>
      </c>
      <c r="B13" s="14" t="s">
        <v>23</v>
      </c>
      <c r="C13" s="14" t="s">
        <v>24</v>
      </c>
      <c r="D13" s="14" t="s">
        <v>19</v>
      </c>
      <c r="E13" s="36" t="s">
        <v>157</v>
      </c>
      <c r="F13" s="36">
        <v>4</v>
      </c>
      <c r="G13" s="36"/>
      <c r="H13" s="36"/>
      <c r="I13" s="36"/>
      <c r="J13" s="36"/>
      <c r="K13" s="36"/>
      <c r="L13" s="36"/>
      <c r="M13" s="36"/>
      <c r="N13" s="36"/>
    </row>
    <row r="14" spans="1:14" ht="24" customHeight="1">
      <c r="A14" s="14">
        <v>6</v>
      </c>
      <c r="B14" s="14" t="s">
        <v>154</v>
      </c>
      <c r="C14" s="14" t="s">
        <v>106</v>
      </c>
      <c r="D14" s="14" t="s">
        <v>19</v>
      </c>
      <c r="E14" s="36">
        <v>4</v>
      </c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24" customHeight="1">
      <c r="A15" s="14">
        <v>6</v>
      </c>
      <c r="B15" s="14" t="s">
        <v>92</v>
      </c>
      <c r="C15" s="14" t="s">
        <v>65</v>
      </c>
      <c r="D15" s="14" t="s">
        <v>50</v>
      </c>
      <c r="E15" s="36">
        <v>4</v>
      </c>
      <c r="F15" s="36"/>
      <c r="G15" s="36"/>
      <c r="H15" s="36"/>
      <c r="I15" s="36"/>
      <c r="J15" s="36"/>
      <c r="K15" s="36"/>
      <c r="L15" s="36"/>
      <c r="M15" s="36"/>
      <c r="N15" s="36"/>
    </row>
    <row r="21" spans="1:4" ht="15.75">
      <c r="A21" s="6"/>
      <c r="B21" s="6" t="s">
        <v>31</v>
      </c>
      <c r="C21" s="6"/>
      <c r="D21" s="6" t="s">
        <v>32</v>
      </c>
    </row>
  </sheetData>
  <mergeCells count="9">
    <mergeCell ref="E7:N7"/>
    <mergeCell ref="A7:A8"/>
    <mergeCell ref="B7:B8"/>
    <mergeCell ref="C7:C8"/>
    <mergeCell ref="D7:D8"/>
    <mergeCell ref="A3:M3"/>
    <mergeCell ref="A4:M4"/>
    <mergeCell ref="A5:M5"/>
    <mergeCell ref="A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3"/>
  <sheetViews>
    <sheetView workbookViewId="0" topLeftCell="A1">
      <selection activeCell="C8" sqref="C8:C9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21.57421875" style="1" customWidth="1"/>
    <col min="4" max="4" width="19.00390625" style="1" customWidth="1"/>
    <col min="5" max="13" width="3.421875" style="1" customWidth="1"/>
    <col min="14" max="14" width="4.28125" style="1" customWidth="1"/>
    <col min="15" max="16" width="6.140625" style="1" customWidth="1"/>
    <col min="17" max="17" width="4.28125" style="1" customWidth="1"/>
    <col min="18" max="18" width="4.8515625" style="1" customWidth="1"/>
    <col min="19" max="16384" width="9.140625" style="1" customWidth="1"/>
  </cols>
  <sheetData>
    <row r="3" spans="1:18" ht="16.5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6.5">
      <c r="A4" s="55" t="s">
        <v>151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6.5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6.5">
      <c r="A6" s="55" t="s">
        <v>139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39"/>
      <c r="R6" s="39"/>
    </row>
    <row r="7" spans="1:18" ht="16.5">
      <c r="A7" s="55" t="s">
        <v>166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41"/>
      <c r="R7" s="41"/>
    </row>
    <row r="8" spans="1:18" ht="12.75">
      <c r="A8" s="38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38"/>
      <c r="G8" s="38"/>
      <c r="H8" s="38"/>
      <c r="I8" s="38"/>
      <c r="J8" s="38"/>
      <c r="K8" s="38"/>
      <c r="L8" s="38"/>
      <c r="M8" s="38"/>
      <c r="N8" s="38"/>
      <c r="O8" s="38" t="s">
        <v>5</v>
      </c>
      <c r="P8" s="38" t="s">
        <v>6</v>
      </c>
      <c r="Q8" s="54" t="s">
        <v>8</v>
      </c>
      <c r="R8" s="38" t="s">
        <v>7</v>
      </c>
    </row>
    <row r="9" spans="1:18" ht="12.75">
      <c r="A9" s="38"/>
      <c r="B9" s="38"/>
      <c r="C9" s="38"/>
      <c r="D9" s="38"/>
      <c r="E9" s="13">
        <v>1</v>
      </c>
      <c r="F9" s="13">
        <v>2</v>
      </c>
      <c r="G9" s="13">
        <v>3</v>
      </c>
      <c r="H9" s="13">
        <v>4</v>
      </c>
      <c r="I9" s="13">
        <v>5</v>
      </c>
      <c r="J9" s="13">
        <v>6</v>
      </c>
      <c r="K9" s="13">
        <v>7</v>
      </c>
      <c r="L9" s="13">
        <v>8</v>
      </c>
      <c r="M9" s="13" t="s">
        <v>149</v>
      </c>
      <c r="N9" s="35" t="s">
        <v>150</v>
      </c>
      <c r="O9" s="38"/>
      <c r="P9" s="38"/>
      <c r="Q9" s="38"/>
      <c r="R9" s="38"/>
    </row>
    <row r="10" spans="1:19" ht="18" customHeight="1">
      <c r="A10" s="28">
        <v>1</v>
      </c>
      <c r="B10" s="29" t="s">
        <v>49</v>
      </c>
      <c r="C10" s="29" t="s">
        <v>64</v>
      </c>
      <c r="D10" s="29" t="s">
        <v>50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0</v>
      </c>
      <c r="M10" s="3">
        <v>16</v>
      </c>
      <c r="N10" s="3"/>
      <c r="O10" s="3">
        <f aca="true" t="shared" si="0" ref="O10:O18">SUM(E10:N10)</f>
        <v>44</v>
      </c>
      <c r="P10" s="5">
        <v>37.07</v>
      </c>
      <c r="Q10" s="3">
        <v>0</v>
      </c>
      <c r="R10" s="3">
        <f aca="true" t="shared" si="1" ref="R10:R18">SUM(O10+Q10)</f>
        <v>44</v>
      </c>
      <c r="S10" s="18"/>
    </row>
    <row r="11" spans="1:19" ht="18" customHeight="1">
      <c r="A11" s="28">
        <v>2</v>
      </c>
      <c r="B11" s="29" t="s">
        <v>143</v>
      </c>
      <c r="C11" s="29" t="s">
        <v>148</v>
      </c>
      <c r="D11" s="29" t="s">
        <v>144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0</v>
      </c>
      <c r="M11" s="3">
        <v>16</v>
      </c>
      <c r="N11" s="3"/>
      <c r="O11" s="3">
        <f t="shared" si="0"/>
        <v>44</v>
      </c>
      <c r="P11" s="5">
        <v>44.91</v>
      </c>
      <c r="Q11" s="3">
        <v>0</v>
      </c>
      <c r="R11" s="3">
        <f t="shared" si="1"/>
        <v>44</v>
      </c>
      <c r="S11" s="18"/>
    </row>
    <row r="12" spans="1:19" ht="18" customHeight="1">
      <c r="A12" s="28">
        <v>3</v>
      </c>
      <c r="B12" s="29" t="s">
        <v>14</v>
      </c>
      <c r="C12" s="29" t="s">
        <v>87</v>
      </c>
      <c r="D12" s="29" t="s">
        <v>13</v>
      </c>
      <c r="E12" s="3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0</v>
      </c>
      <c r="M12" s="3">
        <v>16</v>
      </c>
      <c r="N12" s="3"/>
      <c r="O12" s="3">
        <f t="shared" si="0"/>
        <v>44</v>
      </c>
      <c r="P12" s="5">
        <v>45.91</v>
      </c>
      <c r="Q12" s="3">
        <v>0</v>
      </c>
      <c r="R12" s="3">
        <f t="shared" si="1"/>
        <v>44</v>
      </c>
      <c r="S12" s="18"/>
    </row>
    <row r="13" spans="1:18" ht="18" customHeight="1">
      <c r="A13" s="28">
        <v>4</v>
      </c>
      <c r="B13" s="29" t="s">
        <v>23</v>
      </c>
      <c r="C13" s="29" t="s">
        <v>22</v>
      </c>
      <c r="D13" s="29" t="s">
        <v>72</v>
      </c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  <c r="L13" s="3">
        <v>0</v>
      </c>
      <c r="M13" s="3">
        <v>16</v>
      </c>
      <c r="N13" s="3"/>
      <c r="O13" s="3">
        <f t="shared" si="0"/>
        <v>44</v>
      </c>
      <c r="P13" s="5">
        <v>47.13</v>
      </c>
      <c r="Q13" s="3">
        <v>0</v>
      </c>
      <c r="R13" s="3">
        <f t="shared" si="1"/>
        <v>44</v>
      </c>
    </row>
    <row r="14" spans="1:19" ht="18" customHeight="1">
      <c r="A14" s="28">
        <v>5</v>
      </c>
      <c r="B14" s="29" t="s">
        <v>27</v>
      </c>
      <c r="C14" s="29" t="s">
        <v>48</v>
      </c>
      <c r="D14" s="29" t="s">
        <v>26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0</v>
      </c>
      <c r="M14" s="3">
        <v>16</v>
      </c>
      <c r="N14" s="3"/>
      <c r="O14" s="3">
        <f t="shared" si="0"/>
        <v>44</v>
      </c>
      <c r="P14" s="5">
        <v>47.45</v>
      </c>
      <c r="Q14" s="3">
        <v>0</v>
      </c>
      <c r="R14" s="3">
        <f t="shared" si="1"/>
        <v>44</v>
      </c>
      <c r="S14" s="18"/>
    </row>
    <row r="15" spans="1:19" ht="18" customHeight="1">
      <c r="A15" s="28">
        <v>6</v>
      </c>
      <c r="B15" s="29" t="s">
        <v>37</v>
      </c>
      <c r="C15" s="29" t="s">
        <v>41</v>
      </c>
      <c r="D15" s="29" t="s">
        <v>39</v>
      </c>
      <c r="E15" s="3">
        <v>1</v>
      </c>
      <c r="F15" s="3">
        <v>2</v>
      </c>
      <c r="G15" s="3">
        <v>3</v>
      </c>
      <c r="H15" s="3">
        <v>4</v>
      </c>
      <c r="I15" s="3">
        <v>5</v>
      </c>
      <c r="J15" s="3">
        <v>6</v>
      </c>
      <c r="K15" s="3">
        <v>7</v>
      </c>
      <c r="L15" s="3">
        <v>0</v>
      </c>
      <c r="M15" s="3">
        <v>16</v>
      </c>
      <c r="N15" s="3"/>
      <c r="O15" s="3">
        <f t="shared" si="0"/>
        <v>44</v>
      </c>
      <c r="P15" s="5">
        <v>48.15</v>
      </c>
      <c r="Q15" s="3">
        <v>0</v>
      </c>
      <c r="R15" s="3">
        <f t="shared" si="1"/>
        <v>44</v>
      </c>
      <c r="S15" s="18"/>
    </row>
    <row r="16" spans="1:19" ht="18" customHeight="1">
      <c r="A16" s="28">
        <v>7</v>
      </c>
      <c r="B16" s="29" t="s">
        <v>23</v>
      </c>
      <c r="C16" s="29" t="s">
        <v>24</v>
      </c>
      <c r="D16" s="29" t="s">
        <v>19</v>
      </c>
      <c r="E16" s="3">
        <v>1</v>
      </c>
      <c r="F16" s="3">
        <v>2</v>
      </c>
      <c r="G16" s="3">
        <v>3</v>
      </c>
      <c r="H16" s="3">
        <v>4</v>
      </c>
      <c r="I16" s="3">
        <v>5</v>
      </c>
      <c r="J16" s="3">
        <v>6</v>
      </c>
      <c r="K16" s="3">
        <v>7</v>
      </c>
      <c r="L16" s="3">
        <v>0</v>
      </c>
      <c r="M16" s="3">
        <v>16</v>
      </c>
      <c r="N16" s="3"/>
      <c r="O16" s="3">
        <f t="shared" si="0"/>
        <v>44</v>
      </c>
      <c r="P16" s="5">
        <v>49.17</v>
      </c>
      <c r="Q16" s="3">
        <v>0</v>
      </c>
      <c r="R16" s="3">
        <f t="shared" si="1"/>
        <v>44</v>
      </c>
      <c r="S16" s="18"/>
    </row>
    <row r="17" spans="1:18" ht="18" customHeight="1">
      <c r="A17" s="28">
        <v>8</v>
      </c>
      <c r="B17" s="29" t="s">
        <v>85</v>
      </c>
      <c r="C17" s="29" t="s">
        <v>16</v>
      </c>
      <c r="D17" s="29" t="s">
        <v>19</v>
      </c>
      <c r="E17" s="3">
        <v>1</v>
      </c>
      <c r="F17" s="3">
        <v>2</v>
      </c>
      <c r="G17" s="3">
        <v>3</v>
      </c>
      <c r="H17" s="3">
        <v>4</v>
      </c>
      <c r="I17" s="3">
        <v>5</v>
      </c>
      <c r="J17" s="3">
        <v>0</v>
      </c>
      <c r="K17" s="3">
        <v>7</v>
      </c>
      <c r="L17" s="3">
        <v>0</v>
      </c>
      <c r="M17" s="3">
        <v>0</v>
      </c>
      <c r="N17" s="3">
        <v>-16</v>
      </c>
      <c r="O17" s="3">
        <f t="shared" si="0"/>
        <v>6</v>
      </c>
      <c r="P17" s="5">
        <v>48.03</v>
      </c>
      <c r="Q17" s="3">
        <v>0</v>
      </c>
      <c r="R17" s="3">
        <f t="shared" si="1"/>
        <v>6</v>
      </c>
    </row>
    <row r="18" spans="1:18" ht="18" customHeight="1">
      <c r="A18" s="28">
        <v>9</v>
      </c>
      <c r="B18" s="29" t="s">
        <v>92</v>
      </c>
      <c r="C18" s="29" t="s">
        <v>65</v>
      </c>
      <c r="D18" s="29" t="s">
        <v>50</v>
      </c>
      <c r="E18" s="3">
        <v>1</v>
      </c>
      <c r="F18" s="3">
        <v>2</v>
      </c>
      <c r="G18" s="3">
        <v>3</v>
      </c>
      <c r="H18" s="3">
        <v>4</v>
      </c>
      <c r="I18" s="3">
        <v>5</v>
      </c>
      <c r="J18" s="3">
        <v>6</v>
      </c>
      <c r="K18" s="3">
        <v>0</v>
      </c>
      <c r="L18" s="3">
        <v>0</v>
      </c>
      <c r="M18" s="3">
        <v>0</v>
      </c>
      <c r="N18" s="3">
        <v>-16</v>
      </c>
      <c r="O18" s="3">
        <f t="shared" si="0"/>
        <v>5</v>
      </c>
      <c r="P18" s="5">
        <v>42.96</v>
      </c>
      <c r="Q18" s="3">
        <v>0</v>
      </c>
      <c r="R18" s="3">
        <f t="shared" si="1"/>
        <v>5</v>
      </c>
    </row>
    <row r="19" spans="1:19" ht="18" customHeight="1">
      <c r="A19" s="28"/>
      <c r="B19" s="29" t="s">
        <v>37</v>
      </c>
      <c r="C19" s="29" t="s">
        <v>82</v>
      </c>
      <c r="D19" s="29" t="s">
        <v>39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0</v>
      </c>
      <c r="K19" s="3">
        <v>7</v>
      </c>
      <c r="L19" s="51" t="s">
        <v>59</v>
      </c>
      <c r="M19" s="52"/>
      <c r="N19" s="52"/>
      <c r="O19" s="52"/>
      <c r="P19" s="52"/>
      <c r="Q19" s="52"/>
      <c r="R19" s="53"/>
      <c r="S19" s="18"/>
    </row>
    <row r="20" spans="1:19" ht="18" customHeight="1">
      <c r="A20" s="28"/>
      <c r="B20" s="29" t="s">
        <v>14</v>
      </c>
      <c r="C20" s="29" t="s">
        <v>88</v>
      </c>
      <c r="D20" s="29" t="s">
        <v>13</v>
      </c>
      <c r="E20" s="3">
        <v>0</v>
      </c>
      <c r="F20" s="3">
        <v>0</v>
      </c>
      <c r="G20" s="51" t="s">
        <v>153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18"/>
    </row>
    <row r="21" spans="1:18" ht="12.75">
      <c r="A21" s="25"/>
      <c r="B21" s="26"/>
      <c r="C21" s="26"/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7"/>
      <c r="Q21" s="25"/>
      <c r="R21" s="25"/>
    </row>
    <row r="23" spans="1:4" ht="15.75">
      <c r="A23" s="6"/>
      <c r="B23" s="6" t="s">
        <v>31</v>
      </c>
      <c r="C23" s="6"/>
      <c r="D23" s="6" t="s">
        <v>32</v>
      </c>
    </row>
  </sheetData>
  <mergeCells count="16">
    <mergeCell ref="R8:R9"/>
    <mergeCell ref="G20:R20"/>
    <mergeCell ref="L19:R19"/>
    <mergeCell ref="E8:N8"/>
    <mergeCell ref="O8:O9"/>
    <mergeCell ref="P8:P9"/>
    <mergeCell ref="Q8:Q9"/>
    <mergeCell ref="A8:A9"/>
    <mergeCell ref="B8:B9"/>
    <mergeCell ref="C8:C9"/>
    <mergeCell ref="D8:D9"/>
    <mergeCell ref="A3:R3"/>
    <mergeCell ref="A4:R4"/>
    <mergeCell ref="A5:R5"/>
    <mergeCell ref="A7:P7"/>
    <mergeCell ref="A6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D14" sqref="D14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21.57421875" style="1" customWidth="1"/>
    <col min="4" max="4" width="22.28125" style="1" customWidth="1"/>
    <col min="5" max="16" width="3.421875" style="1" customWidth="1"/>
    <col min="17" max="17" width="3.7109375" style="1" customWidth="1"/>
    <col min="18" max="18" width="6.140625" style="1" customWidth="1"/>
    <col min="19" max="19" width="4.28125" style="1" customWidth="1"/>
    <col min="20" max="20" width="4.8515625" style="1" customWidth="1"/>
    <col min="21" max="16384" width="9.140625" style="1" customWidth="1"/>
  </cols>
  <sheetData>
    <row r="1" spans="1:20" ht="16.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6.5">
      <c r="A2" s="55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6.5">
      <c r="A3" s="55" t="s">
        <v>147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6.5">
      <c r="A4" s="39"/>
      <c r="B4" s="55" t="s">
        <v>99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9"/>
    </row>
    <row r="5" spans="1:20" ht="16.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1"/>
      <c r="T5" s="41"/>
    </row>
    <row r="6" spans="1:20" ht="12.75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 t="s">
        <v>5</v>
      </c>
      <c r="R6" s="38" t="s">
        <v>6</v>
      </c>
      <c r="S6" s="54" t="s">
        <v>8</v>
      </c>
      <c r="T6" s="38" t="s">
        <v>7</v>
      </c>
    </row>
    <row r="7" spans="1:20" ht="12.75">
      <c r="A7" s="38"/>
      <c r="B7" s="38"/>
      <c r="C7" s="38"/>
      <c r="D7" s="38"/>
      <c r="E7" s="13">
        <v>1</v>
      </c>
      <c r="F7" s="13">
        <v>2</v>
      </c>
      <c r="G7" s="13">
        <v>3</v>
      </c>
      <c r="H7" s="13">
        <v>4</v>
      </c>
      <c r="I7" s="13" t="s">
        <v>100</v>
      </c>
      <c r="J7" s="13" t="s">
        <v>101</v>
      </c>
      <c r="K7" s="13">
        <v>6</v>
      </c>
      <c r="L7" s="13">
        <v>7</v>
      </c>
      <c r="M7" s="13">
        <v>8</v>
      </c>
      <c r="N7" s="13">
        <v>9</v>
      </c>
      <c r="O7" s="13" t="s">
        <v>141</v>
      </c>
      <c r="P7" s="13" t="s">
        <v>140</v>
      </c>
      <c r="Q7" s="38"/>
      <c r="R7" s="38"/>
      <c r="S7" s="38"/>
      <c r="T7" s="38"/>
    </row>
    <row r="8" spans="1:20" ht="12.75">
      <c r="A8" s="48" t="s">
        <v>142</v>
      </c>
      <c r="B8" s="49"/>
      <c r="C8" s="49"/>
      <c r="D8" s="50"/>
      <c r="E8" s="13">
        <v>3</v>
      </c>
      <c r="F8" s="13">
        <v>4</v>
      </c>
      <c r="G8" s="13" t="s">
        <v>100</v>
      </c>
      <c r="H8" s="13" t="s">
        <v>101</v>
      </c>
      <c r="I8" s="13">
        <v>6</v>
      </c>
      <c r="J8" s="13">
        <v>7</v>
      </c>
      <c r="K8" s="13">
        <v>8</v>
      </c>
      <c r="L8" s="13"/>
      <c r="M8" s="13"/>
      <c r="N8" s="13"/>
      <c r="O8" s="13"/>
      <c r="P8" s="13"/>
      <c r="Q8" s="2"/>
      <c r="R8" s="2"/>
      <c r="S8" s="2"/>
      <c r="T8" s="2"/>
    </row>
    <row r="9" spans="1:20" ht="14.25">
      <c r="A9" s="28">
        <v>1</v>
      </c>
      <c r="B9" s="29" t="s">
        <v>49</v>
      </c>
      <c r="C9" s="29" t="s">
        <v>64</v>
      </c>
      <c r="D9" s="29" t="s">
        <v>50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aca="true" t="shared" si="0" ref="Q9:Q17">SUM(E9:P9)</f>
        <v>0</v>
      </c>
      <c r="R9" s="5">
        <v>66.99</v>
      </c>
      <c r="S9" s="3">
        <v>0</v>
      </c>
      <c r="T9" s="3">
        <f>SUM(Q9+S9)</f>
        <v>0</v>
      </c>
    </row>
    <row r="10" spans="5:20" ht="12.75"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Q10" s="3">
        <f t="shared" si="0"/>
        <v>0</v>
      </c>
      <c r="R10" s="1">
        <v>26.73</v>
      </c>
      <c r="S10" s="3">
        <v>0</v>
      </c>
      <c r="T10" s="3">
        <f>SUM(Q10+S10)</f>
        <v>0</v>
      </c>
    </row>
    <row r="11" spans="1:20" ht="14.25">
      <c r="A11" s="28">
        <v>2</v>
      </c>
      <c r="B11" s="29" t="s">
        <v>37</v>
      </c>
      <c r="C11" s="29" t="s">
        <v>41</v>
      </c>
      <c r="D11" s="29" t="s">
        <v>39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0</v>
      </c>
      <c r="R11" s="5">
        <v>68.48</v>
      </c>
      <c r="S11" s="3">
        <v>0</v>
      </c>
      <c r="T11" s="3">
        <f>SUM(Q11+S11)</f>
        <v>0</v>
      </c>
    </row>
    <row r="12" spans="5:18" ht="12.75"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Q12" s="3">
        <f t="shared" si="0"/>
        <v>0</v>
      </c>
      <c r="R12" s="1">
        <v>33.81</v>
      </c>
    </row>
    <row r="13" spans="1:20" ht="14.25">
      <c r="A13" s="28">
        <v>3</v>
      </c>
      <c r="B13" s="29" t="s">
        <v>143</v>
      </c>
      <c r="C13" s="29" t="s">
        <v>148</v>
      </c>
      <c r="D13" s="29" t="s">
        <v>144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0</v>
      </c>
      <c r="R13" s="5">
        <v>68.2</v>
      </c>
      <c r="S13" s="3">
        <v>0</v>
      </c>
      <c r="T13" s="3">
        <f>SUM(Q13+S13)</f>
        <v>0</v>
      </c>
    </row>
    <row r="14" spans="5:20" ht="12.75"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Q14" s="3">
        <f t="shared" si="0"/>
        <v>0</v>
      </c>
      <c r="R14" s="32">
        <v>38.6</v>
      </c>
      <c r="S14" s="3">
        <v>0</v>
      </c>
      <c r="T14" s="3">
        <f>SUM(Q14+S14)</f>
        <v>0</v>
      </c>
    </row>
    <row r="15" spans="1:21" ht="14.25">
      <c r="A15" s="28">
        <v>4</v>
      </c>
      <c r="B15" s="29" t="s">
        <v>85</v>
      </c>
      <c r="C15" s="29" t="s">
        <v>16</v>
      </c>
      <c r="D15" s="29" t="s">
        <v>19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0"/>
        <v>0</v>
      </c>
      <c r="R15" s="5">
        <v>66.9</v>
      </c>
      <c r="S15" s="3">
        <v>0</v>
      </c>
      <c r="T15" s="3">
        <f>SUM(Q15+S15)</f>
        <v>0</v>
      </c>
      <c r="U15" s="18"/>
    </row>
    <row r="16" spans="5:20" ht="12.75">
      <c r="E16" s="3">
        <v>4</v>
      </c>
      <c r="F16" s="3">
        <v>4</v>
      </c>
      <c r="G16" s="3">
        <v>4</v>
      </c>
      <c r="H16" s="3">
        <v>0</v>
      </c>
      <c r="I16" s="3">
        <v>4</v>
      </c>
      <c r="J16" s="3">
        <v>0</v>
      </c>
      <c r="K16" s="3">
        <v>0</v>
      </c>
      <c r="Q16" s="3">
        <f t="shared" si="0"/>
        <v>16</v>
      </c>
      <c r="R16" s="1">
        <v>33.93</v>
      </c>
      <c r="S16" s="3">
        <v>0</v>
      </c>
      <c r="T16" s="3">
        <f>SUM(Q16+S16)</f>
        <v>16</v>
      </c>
    </row>
    <row r="17" spans="1:20" ht="14.25">
      <c r="A17" s="28">
        <v>5</v>
      </c>
      <c r="B17" s="29" t="s">
        <v>23</v>
      </c>
      <c r="C17" s="29" t="s">
        <v>22</v>
      </c>
      <c r="D17" s="29" t="s">
        <v>72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0"/>
        <v>0</v>
      </c>
      <c r="R17" s="5">
        <v>68.62</v>
      </c>
      <c r="S17" s="3">
        <v>0</v>
      </c>
      <c r="T17" s="3">
        <f>SUM(Q17+S17)</f>
        <v>0</v>
      </c>
    </row>
    <row r="18" spans="1:20" ht="12.75">
      <c r="A18" s="33"/>
      <c r="B18" s="34"/>
      <c r="C18" s="34"/>
      <c r="D18" s="34"/>
      <c r="E18" s="3">
        <v>4</v>
      </c>
      <c r="F18" s="3">
        <v>0</v>
      </c>
      <c r="G18" s="51" t="s">
        <v>146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</row>
    <row r="19" spans="1:21" ht="14.25">
      <c r="A19" s="28">
        <v>6</v>
      </c>
      <c r="B19" s="29" t="s">
        <v>78</v>
      </c>
      <c r="C19" s="29" t="s">
        <v>79</v>
      </c>
      <c r="D19" s="29" t="s">
        <v>80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4</v>
      </c>
      <c r="P19" s="3">
        <v>0</v>
      </c>
      <c r="Q19" s="3">
        <f>SUM(E19:P19)</f>
        <v>4</v>
      </c>
      <c r="R19" s="5">
        <v>58.66</v>
      </c>
      <c r="S19" s="3">
        <v>0</v>
      </c>
      <c r="T19" s="3">
        <f aca="true" t="shared" si="1" ref="T19:T30">SUM(Q19+S19)</f>
        <v>4</v>
      </c>
      <c r="U19" s="18"/>
    </row>
    <row r="20" spans="1:21" ht="14.25">
      <c r="A20" s="28">
        <v>7</v>
      </c>
      <c r="B20" s="29" t="s">
        <v>14</v>
      </c>
      <c r="C20" s="29" t="s">
        <v>88</v>
      </c>
      <c r="D20" s="29" t="s">
        <v>13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>SUM(E20:P20)</f>
        <v>4</v>
      </c>
      <c r="R20" s="5">
        <v>61.33</v>
      </c>
      <c r="S20" s="3">
        <v>0</v>
      </c>
      <c r="T20" s="3">
        <f t="shared" si="1"/>
        <v>4</v>
      </c>
      <c r="U20" s="18"/>
    </row>
    <row r="21" spans="1:21" ht="14.25">
      <c r="A21" s="28">
        <v>8</v>
      </c>
      <c r="B21" s="29" t="s">
        <v>44</v>
      </c>
      <c r="C21" s="29" t="s">
        <v>45</v>
      </c>
      <c r="D21" s="29" t="s">
        <v>46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f>SUM(E21:P21)</f>
        <v>4</v>
      </c>
      <c r="R21" s="5">
        <v>63.68</v>
      </c>
      <c r="S21" s="3">
        <v>0</v>
      </c>
      <c r="T21" s="3">
        <f t="shared" si="1"/>
        <v>4</v>
      </c>
      <c r="U21" s="18"/>
    </row>
    <row r="22" spans="1:21" ht="14.25">
      <c r="A22" s="28">
        <v>9</v>
      </c>
      <c r="B22" s="29" t="s">
        <v>75</v>
      </c>
      <c r="C22" s="29" t="s">
        <v>76</v>
      </c>
      <c r="D22" s="29" t="s">
        <v>77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4</v>
      </c>
      <c r="Q22" s="3">
        <f>SUM(E22:P22)</f>
        <v>4</v>
      </c>
      <c r="R22" s="5">
        <v>65.85</v>
      </c>
      <c r="S22" s="3">
        <v>0</v>
      </c>
      <c r="T22" s="3">
        <f t="shared" si="1"/>
        <v>4</v>
      </c>
      <c r="U22" s="18"/>
    </row>
    <row r="23" spans="1:21" ht="14.25">
      <c r="A23" s="28">
        <v>10</v>
      </c>
      <c r="B23" s="29" t="s">
        <v>11</v>
      </c>
      <c r="C23" s="29" t="s">
        <v>66</v>
      </c>
      <c r="D23" s="29" t="s">
        <v>10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4</v>
      </c>
      <c r="R23" s="5">
        <v>65.9</v>
      </c>
      <c r="S23" s="3">
        <v>0</v>
      </c>
      <c r="T23" s="3">
        <f t="shared" si="1"/>
        <v>4</v>
      </c>
      <c r="U23" s="18"/>
    </row>
    <row r="24" spans="1:20" ht="14.25">
      <c r="A24" s="28">
        <v>11</v>
      </c>
      <c r="B24" s="29" t="s">
        <v>23</v>
      </c>
      <c r="C24" s="29" t="s">
        <v>24</v>
      </c>
      <c r="D24" s="29" t="s">
        <v>19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 aca="true" t="shared" si="2" ref="Q24:Q30">SUM(E24:P24)</f>
        <v>4</v>
      </c>
      <c r="R24" s="5">
        <v>71.48</v>
      </c>
      <c r="S24" s="3">
        <v>1</v>
      </c>
      <c r="T24" s="3">
        <f t="shared" si="1"/>
        <v>5</v>
      </c>
    </row>
    <row r="25" spans="1:20" ht="14.25">
      <c r="A25" s="28">
        <v>12</v>
      </c>
      <c r="B25" s="29" t="s">
        <v>14</v>
      </c>
      <c r="C25" s="29" t="s">
        <v>87</v>
      </c>
      <c r="D25" s="29" t="s">
        <v>13</v>
      </c>
      <c r="E25" s="3">
        <v>0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f t="shared" si="2"/>
        <v>8</v>
      </c>
      <c r="R25" s="5">
        <v>61.52</v>
      </c>
      <c r="S25" s="3">
        <v>0</v>
      </c>
      <c r="T25" s="3">
        <f t="shared" si="1"/>
        <v>8</v>
      </c>
    </row>
    <row r="26" spans="1:21" ht="14.25">
      <c r="A26" s="28">
        <v>13</v>
      </c>
      <c r="B26" s="29" t="s">
        <v>53</v>
      </c>
      <c r="C26" s="30" t="s">
        <v>54</v>
      </c>
      <c r="D26" s="29" t="s">
        <v>10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0</v>
      </c>
      <c r="M26" s="3">
        <v>0</v>
      </c>
      <c r="N26" s="3">
        <v>0</v>
      </c>
      <c r="O26" s="3">
        <v>4</v>
      </c>
      <c r="P26" s="3">
        <v>0</v>
      </c>
      <c r="Q26" s="3">
        <f t="shared" si="2"/>
        <v>8</v>
      </c>
      <c r="R26" s="5">
        <v>66.55</v>
      </c>
      <c r="S26" s="3">
        <v>0</v>
      </c>
      <c r="T26" s="3">
        <f t="shared" si="1"/>
        <v>8</v>
      </c>
      <c r="U26" s="18"/>
    </row>
    <row r="27" spans="1:20" ht="14.25">
      <c r="A27" s="28">
        <v>14</v>
      </c>
      <c r="B27" s="29" t="s">
        <v>44</v>
      </c>
      <c r="C27" s="29" t="s">
        <v>47</v>
      </c>
      <c r="D27" s="29" t="s">
        <v>46</v>
      </c>
      <c r="E27" s="3">
        <v>4</v>
      </c>
      <c r="F27" s="3">
        <v>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f t="shared" si="2"/>
        <v>8</v>
      </c>
      <c r="R27" s="5">
        <v>68.2</v>
      </c>
      <c r="S27" s="3">
        <v>0</v>
      </c>
      <c r="T27" s="3">
        <f t="shared" si="1"/>
        <v>8</v>
      </c>
    </row>
    <row r="28" spans="1:20" ht="14.25">
      <c r="A28" s="28">
        <v>15</v>
      </c>
      <c r="B28" s="29" t="s">
        <v>92</v>
      </c>
      <c r="C28" s="29" t="s">
        <v>65</v>
      </c>
      <c r="D28" s="29" t="s">
        <v>50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0</v>
      </c>
      <c r="O28" s="3">
        <v>4</v>
      </c>
      <c r="P28" s="3">
        <v>4</v>
      </c>
      <c r="Q28" s="3">
        <f t="shared" si="2"/>
        <v>12</v>
      </c>
      <c r="R28" s="5">
        <v>68.83</v>
      </c>
      <c r="S28" s="3">
        <v>0</v>
      </c>
      <c r="T28" s="3">
        <f t="shared" si="1"/>
        <v>12</v>
      </c>
    </row>
    <row r="29" spans="1:20" ht="14.25">
      <c r="A29" s="28">
        <v>16</v>
      </c>
      <c r="B29" s="29" t="s">
        <v>27</v>
      </c>
      <c r="C29" s="29" t="s">
        <v>48</v>
      </c>
      <c r="D29" s="29" t="s">
        <v>26</v>
      </c>
      <c r="E29" s="3">
        <v>0</v>
      </c>
      <c r="F29" s="3">
        <v>0</v>
      </c>
      <c r="G29" s="3">
        <v>0</v>
      </c>
      <c r="H29" s="3">
        <v>0</v>
      </c>
      <c r="I29" s="3">
        <v>4</v>
      </c>
      <c r="J29" s="3">
        <v>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 t="shared" si="2"/>
        <v>8</v>
      </c>
      <c r="R29" s="5">
        <v>89.36</v>
      </c>
      <c r="S29" s="3">
        <v>6</v>
      </c>
      <c r="T29" s="3">
        <f t="shared" si="1"/>
        <v>14</v>
      </c>
    </row>
    <row r="30" spans="1:20" ht="14.25">
      <c r="A30" s="28">
        <v>17</v>
      </c>
      <c r="B30" s="29" t="s">
        <v>74</v>
      </c>
      <c r="C30" s="29" t="s">
        <v>21</v>
      </c>
      <c r="D30" s="29" t="s">
        <v>72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4</v>
      </c>
      <c r="L30" s="3">
        <v>4</v>
      </c>
      <c r="M30" s="3">
        <v>0</v>
      </c>
      <c r="N30" s="3">
        <v>0</v>
      </c>
      <c r="O30" s="3">
        <v>0</v>
      </c>
      <c r="P30" s="3">
        <v>0</v>
      </c>
      <c r="Q30" s="3">
        <f t="shared" si="2"/>
        <v>16</v>
      </c>
      <c r="R30" s="5">
        <v>59.66</v>
      </c>
      <c r="S30" s="3">
        <v>0</v>
      </c>
      <c r="T30" s="3">
        <f t="shared" si="1"/>
        <v>16</v>
      </c>
    </row>
    <row r="31" spans="1:20" ht="14.25">
      <c r="A31" s="28"/>
      <c r="B31" s="29" t="s">
        <v>73</v>
      </c>
      <c r="C31" s="29" t="s">
        <v>71</v>
      </c>
      <c r="D31" s="29" t="s">
        <v>19</v>
      </c>
      <c r="E31" s="3">
        <v>0</v>
      </c>
      <c r="F31" s="3">
        <v>0</v>
      </c>
      <c r="G31" s="3">
        <v>4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51" t="s">
        <v>146</v>
      </c>
      <c r="O31" s="52"/>
      <c r="P31" s="52"/>
      <c r="Q31" s="52"/>
      <c r="R31" s="52"/>
      <c r="S31" s="52"/>
      <c r="T31" s="53"/>
    </row>
    <row r="32" spans="1:20" ht="14.25">
      <c r="A32" s="28"/>
      <c r="B32" s="29" t="s">
        <v>37</v>
      </c>
      <c r="C32" s="29" t="s">
        <v>82</v>
      </c>
      <c r="D32" s="29" t="s">
        <v>39</v>
      </c>
      <c r="E32" s="3">
        <v>0</v>
      </c>
      <c r="F32" s="3">
        <v>0</v>
      </c>
      <c r="G32" s="3">
        <v>0</v>
      </c>
      <c r="H32" s="3">
        <v>4</v>
      </c>
      <c r="I32" s="3">
        <v>0</v>
      </c>
      <c r="J32" s="51" t="s">
        <v>146</v>
      </c>
      <c r="K32" s="52"/>
      <c r="L32" s="52"/>
      <c r="M32" s="52"/>
      <c r="N32" s="52"/>
      <c r="O32" s="52"/>
      <c r="P32" s="52"/>
      <c r="Q32" s="52"/>
      <c r="R32" s="52"/>
      <c r="S32" s="52"/>
      <c r="T32" s="53"/>
    </row>
    <row r="33" spans="1:20" ht="14.25">
      <c r="A33" s="40"/>
      <c r="B33" s="31"/>
      <c r="C33" s="31"/>
      <c r="D33" s="3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4" ht="15.75">
      <c r="A34" s="6"/>
      <c r="B34" s="6" t="s">
        <v>31</v>
      </c>
      <c r="C34" s="6"/>
      <c r="D34" s="6" t="s">
        <v>32</v>
      </c>
    </row>
  </sheetData>
  <mergeCells count="18">
    <mergeCell ref="A8:D8"/>
    <mergeCell ref="J32:T32"/>
    <mergeCell ref="N31:T31"/>
    <mergeCell ref="G18:T18"/>
    <mergeCell ref="T6:T7"/>
    <mergeCell ref="E6:P6"/>
    <mergeCell ref="Q6:Q7"/>
    <mergeCell ref="R6:R7"/>
    <mergeCell ref="S6:S7"/>
    <mergeCell ref="A6:A7"/>
    <mergeCell ref="B6:B7"/>
    <mergeCell ref="C6:C7"/>
    <mergeCell ref="D6:D7"/>
    <mergeCell ref="A1:T1"/>
    <mergeCell ref="A2:T2"/>
    <mergeCell ref="A3:T3"/>
    <mergeCell ref="A5:R5"/>
    <mergeCell ref="B4:S4"/>
  </mergeCells>
  <printOptions/>
  <pageMargins left="0.75" right="0.75" top="0.5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K33" sqref="K33:T33"/>
    </sheetView>
  </sheetViews>
  <sheetFormatPr defaultColWidth="9.140625" defaultRowHeight="12.75"/>
  <cols>
    <col min="1" max="1" width="4.7109375" style="1" customWidth="1"/>
    <col min="2" max="2" width="22.28125" style="1" customWidth="1"/>
    <col min="3" max="3" width="21.57421875" style="1" customWidth="1"/>
    <col min="4" max="4" width="19.00390625" style="1" customWidth="1"/>
    <col min="5" max="16" width="3.421875" style="1" customWidth="1"/>
    <col min="17" max="17" width="3.7109375" style="1" customWidth="1"/>
    <col min="18" max="18" width="6.140625" style="1" customWidth="1"/>
    <col min="19" max="19" width="4.28125" style="1" customWidth="1"/>
    <col min="20" max="20" width="4.8515625" style="1" customWidth="1"/>
    <col min="21" max="16384" width="9.140625" style="1" customWidth="1"/>
  </cols>
  <sheetData>
    <row r="1" spans="1:20" ht="16.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6.5">
      <c r="A2" s="55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6.5">
      <c r="A3" s="55" t="s">
        <v>123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6.5">
      <c r="A4" s="55" t="s">
        <v>99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39"/>
      <c r="T4" s="39"/>
    </row>
    <row r="5" spans="1:20" ht="16.5">
      <c r="A5" s="55" t="s">
        <v>158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1"/>
      <c r="T5" s="41"/>
    </row>
    <row r="6" spans="1:20" ht="12.75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 t="s">
        <v>5</v>
      </c>
      <c r="R6" s="38" t="s">
        <v>6</v>
      </c>
      <c r="S6" s="54" t="s">
        <v>8</v>
      </c>
      <c r="T6" s="38" t="s">
        <v>7</v>
      </c>
    </row>
    <row r="7" spans="1:20" ht="12.75">
      <c r="A7" s="38"/>
      <c r="B7" s="38"/>
      <c r="C7" s="38"/>
      <c r="D7" s="38"/>
      <c r="E7" s="13">
        <v>1</v>
      </c>
      <c r="F7" s="13">
        <v>2</v>
      </c>
      <c r="G7" s="13">
        <v>3</v>
      </c>
      <c r="H7" s="13">
        <v>4</v>
      </c>
      <c r="I7" s="13" t="s">
        <v>100</v>
      </c>
      <c r="J7" s="13" t="s">
        <v>101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/>
      <c r="Q7" s="38"/>
      <c r="R7" s="38"/>
      <c r="S7" s="38"/>
      <c r="T7" s="38"/>
    </row>
    <row r="8" spans="1:20" ht="12.75">
      <c r="A8" s="3">
        <v>1</v>
      </c>
      <c r="B8" s="4" t="s">
        <v>37</v>
      </c>
      <c r="C8" s="4" t="s">
        <v>82</v>
      </c>
      <c r="D8" s="4" t="s">
        <v>39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aca="true" t="shared" si="0" ref="Q8:Q28">SUM(E8:P8)</f>
        <v>0</v>
      </c>
      <c r="R8" s="5">
        <v>44.57</v>
      </c>
      <c r="S8" s="3">
        <v>0</v>
      </c>
      <c r="T8" s="3">
        <f aca="true" t="shared" si="1" ref="T8:T28">SUM(Q8+S8)</f>
        <v>0</v>
      </c>
    </row>
    <row r="9" spans="1:20" ht="12.75">
      <c r="A9" s="3">
        <v>2</v>
      </c>
      <c r="B9" s="4" t="s">
        <v>78</v>
      </c>
      <c r="C9" s="4" t="s">
        <v>79</v>
      </c>
      <c r="D9" s="4" t="s">
        <v>80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5">
        <v>47.51</v>
      </c>
      <c r="S9" s="3">
        <v>0</v>
      </c>
      <c r="T9" s="3">
        <f t="shared" si="1"/>
        <v>0</v>
      </c>
    </row>
    <row r="10" spans="1:20" ht="12.75">
      <c r="A10" s="3">
        <v>3</v>
      </c>
      <c r="B10" s="4" t="s">
        <v>49</v>
      </c>
      <c r="C10" s="4" t="s">
        <v>64</v>
      </c>
      <c r="D10" s="4" t="s">
        <v>50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0"/>
        <v>0</v>
      </c>
      <c r="R10" s="5">
        <v>49.27</v>
      </c>
      <c r="S10" s="3">
        <v>0</v>
      </c>
      <c r="T10" s="3">
        <f t="shared" si="1"/>
        <v>0</v>
      </c>
    </row>
    <row r="11" spans="1:20" ht="12.75">
      <c r="A11" s="3">
        <v>4</v>
      </c>
      <c r="B11" s="4" t="s">
        <v>23</v>
      </c>
      <c r="C11" s="4" t="s">
        <v>24</v>
      </c>
      <c r="D11" s="4" t="s">
        <v>19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0</v>
      </c>
      <c r="R11" s="5">
        <v>54.7</v>
      </c>
      <c r="S11" s="3">
        <v>0</v>
      </c>
      <c r="T11" s="3">
        <f t="shared" si="1"/>
        <v>0</v>
      </c>
    </row>
    <row r="12" spans="1:20" ht="12.75">
      <c r="A12" s="3">
        <v>5</v>
      </c>
      <c r="B12" s="4" t="s">
        <v>37</v>
      </c>
      <c r="C12" s="4" t="s">
        <v>40</v>
      </c>
      <c r="D12" s="4" t="s">
        <v>39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0"/>
        <v>0</v>
      </c>
      <c r="R12" s="5">
        <v>54.78</v>
      </c>
      <c r="S12" s="3">
        <v>0</v>
      </c>
      <c r="T12" s="3">
        <f t="shared" si="1"/>
        <v>0</v>
      </c>
    </row>
    <row r="13" spans="1:20" ht="12.75">
      <c r="A13" s="3">
        <v>6</v>
      </c>
      <c r="B13" s="4" t="s">
        <v>23</v>
      </c>
      <c r="C13" s="4" t="s">
        <v>22</v>
      </c>
      <c r="D13" s="4" t="s">
        <v>72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0</v>
      </c>
      <c r="R13" s="5">
        <v>56.94</v>
      </c>
      <c r="S13" s="3">
        <v>0</v>
      </c>
      <c r="T13" s="3">
        <f t="shared" si="1"/>
        <v>0</v>
      </c>
    </row>
    <row r="14" spans="1:20" ht="12.75">
      <c r="A14" s="3">
        <v>7</v>
      </c>
      <c r="B14" s="4" t="s">
        <v>44</v>
      </c>
      <c r="C14" s="4" t="s">
        <v>45</v>
      </c>
      <c r="D14" s="4" t="s">
        <v>46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4</v>
      </c>
      <c r="P14" s="3">
        <v>0</v>
      </c>
      <c r="Q14" s="3">
        <f t="shared" si="0"/>
        <v>4</v>
      </c>
      <c r="R14" s="5">
        <v>48.18</v>
      </c>
      <c r="S14" s="3">
        <v>0</v>
      </c>
      <c r="T14" s="3">
        <f t="shared" si="1"/>
        <v>4</v>
      </c>
    </row>
    <row r="15" spans="1:20" ht="12.75">
      <c r="A15" s="3">
        <v>8</v>
      </c>
      <c r="B15" s="4" t="s">
        <v>14</v>
      </c>
      <c r="C15" s="4" t="s">
        <v>87</v>
      </c>
      <c r="D15" s="4" t="s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f t="shared" si="0"/>
        <v>4</v>
      </c>
      <c r="R15" s="5">
        <v>48.39</v>
      </c>
      <c r="S15" s="3">
        <v>0</v>
      </c>
      <c r="T15" s="3">
        <f t="shared" si="1"/>
        <v>4</v>
      </c>
    </row>
    <row r="16" spans="1:20" ht="12.75">
      <c r="A16" s="3">
        <v>9</v>
      </c>
      <c r="B16" s="4" t="s">
        <v>73</v>
      </c>
      <c r="C16" s="4" t="s">
        <v>71</v>
      </c>
      <c r="D16" s="4" t="s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</v>
      </c>
      <c r="P16" s="3">
        <v>0</v>
      </c>
      <c r="Q16" s="3">
        <f t="shared" si="0"/>
        <v>4</v>
      </c>
      <c r="R16" s="5">
        <v>51.17</v>
      </c>
      <c r="S16" s="3">
        <v>0</v>
      </c>
      <c r="T16" s="3">
        <f t="shared" si="1"/>
        <v>4</v>
      </c>
    </row>
    <row r="17" spans="1:20" ht="12.75">
      <c r="A17" s="3">
        <v>10</v>
      </c>
      <c r="B17" s="4" t="s">
        <v>11</v>
      </c>
      <c r="C17" s="4" t="s">
        <v>66</v>
      </c>
      <c r="D17" s="4" t="s">
        <v>10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0</v>
      </c>
      <c r="Q17" s="3">
        <f t="shared" si="0"/>
        <v>4</v>
      </c>
      <c r="R17" s="5">
        <v>53.54</v>
      </c>
      <c r="S17" s="3">
        <v>0</v>
      </c>
      <c r="T17" s="3">
        <f t="shared" si="1"/>
        <v>4</v>
      </c>
    </row>
    <row r="18" spans="1:20" ht="12.75">
      <c r="A18" s="3">
        <v>11</v>
      </c>
      <c r="B18" s="4" t="s">
        <v>74</v>
      </c>
      <c r="C18" s="4" t="s">
        <v>21</v>
      </c>
      <c r="D18" s="4" t="s">
        <v>72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0"/>
        <v>4</v>
      </c>
      <c r="R18" s="5">
        <v>54.42</v>
      </c>
      <c r="S18" s="3">
        <v>0</v>
      </c>
      <c r="T18" s="3">
        <f t="shared" si="1"/>
        <v>4</v>
      </c>
    </row>
    <row r="19" spans="1:20" ht="12.75">
      <c r="A19" s="3">
        <v>12</v>
      </c>
      <c r="B19" s="4" t="s">
        <v>44</v>
      </c>
      <c r="C19" s="4" t="s">
        <v>47</v>
      </c>
      <c r="D19" s="4" t="s">
        <v>46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f t="shared" si="0"/>
        <v>4</v>
      </c>
      <c r="R19" s="5">
        <v>56.88</v>
      </c>
      <c r="S19" s="3">
        <v>0</v>
      </c>
      <c r="T19" s="3">
        <f t="shared" si="1"/>
        <v>4</v>
      </c>
    </row>
    <row r="20" spans="1:20" ht="12.75">
      <c r="A20" s="3">
        <v>13</v>
      </c>
      <c r="B20" s="4" t="s">
        <v>27</v>
      </c>
      <c r="C20" s="4" t="s">
        <v>48</v>
      </c>
      <c r="D20" s="4" t="s">
        <v>26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4</v>
      </c>
      <c r="P20" s="3">
        <v>0</v>
      </c>
      <c r="Q20" s="3">
        <f t="shared" si="0"/>
        <v>8</v>
      </c>
      <c r="R20" s="5">
        <v>48.3</v>
      </c>
      <c r="S20" s="3">
        <v>0</v>
      </c>
      <c r="T20" s="3">
        <f t="shared" si="1"/>
        <v>8</v>
      </c>
    </row>
    <row r="21" spans="1:20" ht="12.75">
      <c r="A21" s="3">
        <v>14</v>
      </c>
      <c r="B21" s="4" t="s">
        <v>14</v>
      </c>
      <c r="C21" s="4" t="s">
        <v>15</v>
      </c>
      <c r="D21" s="4" t="s">
        <v>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</v>
      </c>
      <c r="M21" s="3">
        <v>0</v>
      </c>
      <c r="N21" s="3">
        <v>4</v>
      </c>
      <c r="O21" s="3">
        <v>0</v>
      </c>
      <c r="P21" s="3">
        <v>0</v>
      </c>
      <c r="Q21" s="3">
        <f t="shared" si="0"/>
        <v>8</v>
      </c>
      <c r="R21" s="5">
        <v>49.88</v>
      </c>
      <c r="S21" s="3">
        <v>0</v>
      </c>
      <c r="T21" s="3">
        <f t="shared" si="1"/>
        <v>8</v>
      </c>
    </row>
    <row r="22" spans="1:20" ht="12.75">
      <c r="A22" s="3">
        <v>15</v>
      </c>
      <c r="B22" s="4" t="s">
        <v>75</v>
      </c>
      <c r="C22" s="4" t="s">
        <v>76</v>
      </c>
      <c r="D22" s="4" t="s">
        <v>77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4</v>
      </c>
      <c r="M22" s="17">
        <v>0</v>
      </c>
      <c r="N22" s="17">
        <v>4</v>
      </c>
      <c r="O22" s="17">
        <v>0</v>
      </c>
      <c r="P22" s="17">
        <v>0</v>
      </c>
      <c r="Q22" s="3">
        <f t="shared" si="0"/>
        <v>8</v>
      </c>
      <c r="R22" s="5">
        <v>51.19</v>
      </c>
      <c r="S22" s="3">
        <v>0</v>
      </c>
      <c r="T22" s="3">
        <f t="shared" si="1"/>
        <v>8</v>
      </c>
    </row>
    <row r="23" spans="1:20" ht="12.75">
      <c r="A23" s="3">
        <v>16</v>
      </c>
      <c r="B23" s="4" t="s">
        <v>92</v>
      </c>
      <c r="C23" s="4" t="s">
        <v>65</v>
      </c>
      <c r="D23" s="4" t="s">
        <v>50</v>
      </c>
      <c r="E23" s="3">
        <v>4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8</v>
      </c>
      <c r="R23" s="5">
        <v>52.08</v>
      </c>
      <c r="S23" s="3">
        <v>0</v>
      </c>
      <c r="T23" s="3">
        <f t="shared" si="1"/>
        <v>8</v>
      </c>
    </row>
    <row r="24" spans="1:20" ht="12.75">
      <c r="A24" s="3">
        <v>17</v>
      </c>
      <c r="B24" s="4" t="s">
        <v>14</v>
      </c>
      <c r="C24" s="4" t="s">
        <v>88</v>
      </c>
      <c r="D24" s="4" t="s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0</v>
      </c>
      <c r="M24" s="3">
        <v>0</v>
      </c>
      <c r="N24" s="3">
        <v>4</v>
      </c>
      <c r="O24" s="3">
        <v>4</v>
      </c>
      <c r="P24" s="3">
        <v>0</v>
      </c>
      <c r="Q24" s="3">
        <f t="shared" si="0"/>
        <v>12</v>
      </c>
      <c r="R24" s="5">
        <v>46.8</v>
      </c>
      <c r="S24" s="3">
        <v>0</v>
      </c>
      <c r="T24" s="3">
        <f t="shared" si="1"/>
        <v>12</v>
      </c>
    </row>
    <row r="25" spans="1:20" ht="12.75">
      <c r="A25" s="3">
        <v>18</v>
      </c>
      <c r="B25" s="4" t="s">
        <v>85</v>
      </c>
      <c r="C25" s="4" t="s">
        <v>86</v>
      </c>
      <c r="D25" s="4" t="s">
        <v>19</v>
      </c>
      <c r="E25" s="3">
        <v>4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f t="shared" si="0"/>
        <v>12</v>
      </c>
      <c r="R25" s="5">
        <v>50.99</v>
      </c>
      <c r="S25" s="3">
        <v>0</v>
      </c>
      <c r="T25" s="3">
        <f t="shared" si="1"/>
        <v>12</v>
      </c>
    </row>
    <row r="26" spans="1:20" ht="12.75">
      <c r="A26" s="3">
        <v>19</v>
      </c>
      <c r="B26" s="4" t="s">
        <v>53</v>
      </c>
      <c r="C26" s="15" t="s">
        <v>54</v>
      </c>
      <c r="D26" s="12" t="s">
        <v>10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f t="shared" si="0"/>
        <v>12</v>
      </c>
      <c r="R26" s="5">
        <v>59.27</v>
      </c>
      <c r="S26" s="3">
        <v>1</v>
      </c>
      <c r="T26" s="3">
        <f t="shared" si="1"/>
        <v>13</v>
      </c>
    </row>
    <row r="27" spans="1:20" ht="12.75">
      <c r="A27" s="3">
        <v>20</v>
      </c>
      <c r="B27" s="4" t="s">
        <v>55</v>
      </c>
      <c r="C27" s="4" t="s">
        <v>57</v>
      </c>
      <c r="D27" s="4" t="s">
        <v>91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0</v>
      </c>
      <c r="N27" s="3">
        <v>0</v>
      </c>
      <c r="O27" s="3">
        <v>4</v>
      </c>
      <c r="P27" s="3">
        <v>0</v>
      </c>
      <c r="Q27" s="3">
        <f t="shared" si="0"/>
        <v>12</v>
      </c>
      <c r="R27" s="5">
        <v>62.5</v>
      </c>
      <c r="S27" s="3">
        <v>2</v>
      </c>
      <c r="T27" s="3">
        <f t="shared" si="1"/>
        <v>14</v>
      </c>
    </row>
    <row r="28" spans="1:20" ht="12.75">
      <c r="A28" s="3">
        <v>21</v>
      </c>
      <c r="B28" s="4" t="s">
        <v>28</v>
      </c>
      <c r="C28" s="4" t="s">
        <v>29</v>
      </c>
      <c r="D28" s="4" t="s">
        <v>18</v>
      </c>
      <c r="E28" s="3">
        <v>0</v>
      </c>
      <c r="F28" s="3">
        <v>4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4</v>
      </c>
      <c r="M28" s="3">
        <v>0</v>
      </c>
      <c r="N28" s="3">
        <v>4</v>
      </c>
      <c r="O28" s="3">
        <v>0</v>
      </c>
      <c r="P28" s="3">
        <v>0</v>
      </c>
      <c r="Q28" s="3">
        <f t="shared" si="0"/>
        <v>16</v>
      </c>
      <c r="R28" s="5">
        <v>53.66</v>
      </c>
      <c r="S28" s="3">
        <v>0</v>
      </c>
      <c r="T28" s="3">
        <f t="shared" si="1"/>
        <v>16</v>
      </c>
    </row>
    <row r="29" spans="1:20" ht="12.75">
      <c r="A29" s="3"/>
      <c r="B29" s="4" t="s">
        <v>107</v>
      </c>
      <c r="C29" s="4" t="s">
        <v>108</v>
      </c>
      <c r="D29" s="4" t="s">
        <v>80</v>
      </c>
      <c r="E29" s="3">
        <v>4</v>
      </c>
      <c r="F29" s="3">
        <v>0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51" t="s">
        <v>109</v>
      </c>
      <c r="P29" s="52"/>
      <c r="Q29" s="52"/>
      <c r="R29" s="52"/>
      <c r="S29" s="52"/>
      <c r="T29" s="53"/>
    </row>
    <row r="30" spans="1:20" ht="12.75">
      <c r="A30" s="3"/>
      <c r="B30" s="4" t="s">
        <v>58</v>
      </c>
      <c r="C30" s="7" t="s">
        <v>12</v>
      </c>
      <c r="D30" s="4" t="s">
        <v>13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</v>
      </c>
      <c r="M30" s="3">
        <v>0</v>
      </c>
      <c r="N30" s="51" t="s">
        <v>109</v>
      </c>
      <c r="O30" s="52"/>
      <c r="P30" s="52"/>
      <c r="Q30" s="52"/>
      <c r="R30" s="52"/>
      <c r="S30" s="52"/>
      <c r="T30" s="53"/>
    </row>
    <row r="31" spans="1:20" ht="12.75">
      <c r="A31" s="3"/>
      <c r="B31" s="4" t="s">
        <v>85</v>
      </c>
      <c r="C31" s="4" t="s">
        <v>16</v>
      </c>
      <c r="D31" s="4" t="s">
        <v>19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51" t="s">
        <v>109</v>
      </c>
      <c r="M31" s="52"/>
      <c r="N31" s="52"/>
      <c r="O31" s="52"/>
      <c r="P31" s="52"/>
      <c r="Q31" s="52"/>
      <c r="R31" s="52"/>
      <c r="S31" s="52"/>
      <c r="T31" s="53"/>
    </row>
    <row r="32" spans="1:20" ht="12.75">
      <c r="A32" s="3"/>
      <c r="B32" s="4" t="s">
        <v>93</v>
      </c>
      <c r="C32" s="4" t="s">
        <v>94</v>
      </c>
      <c r="D32" s="4" t="s">
        <v>17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51" t="s">
        <v>124</v>
      </c>
      <c r="L32" s="52"/>
      <c r="M32" s="52"/>
      <c r="N32" s="52"/>
      <c r="O32" s="52"/>
      <c r="P32" s="52"/>
      <c r="Q32" s="52"/>
      <c r="R32" s="52"/>
      <c r="S32" s="52"/>
      <c r="T32" s="53"/>
    </row>
    <row r="33" spans="1:20" ht="12.75">
      <c r="A33" s="3"/>
      <c r="B33" s="15" t="s">
        <v>111</v>
      </c>
      <c r="C33" s="7" t="s">
        <v>106</v>
      </c>
      <c r="D33" s="15" t="s">
        <v>50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51" t="s">
        <v>124</v>
      </c>
      <c r="L33" s="52"/>
      <c r="M33" s="52"/>
      <c r="N33" s="52"/>
      <c r="O33" s="52"/>
      <c r="P33" s="52"/>
      <c r="Q33" s="52"/>
      <c r="R33" s="52"/>
      <c r="S33" s="52"/>
      <c r="T33" s="53"/>
    </row>
    <row r="36" spans="1:4" ht="15.75">
      <c r="A36" s="6"/>
      <c r="B36" s="6" t="s">
        <v>31</v>
      </c>
      <c r="C36" s="6"/>
      <c r="D36" s="6" t="s">
        <v>32</v>
      </c>
    </row>
  </sheetData>
  <mergeCells count="19">
    <mergeCell ref="A6:A7"/>
    <mergeCell ref="B6:B7"/>
    <mergeCell ref="C6:C7"/>
    <mergeCell ref="N30:T30"/>
    <mergeCell ref="S6:S7"/>
    <mergeCell ref="T6:T7"/>
    <mergeCell ref="D6:D7"/>
    <mergeCell ref="E6:P6"/>
    <mergeCell ref="Q6:Q7"/>
    <mergeCell ref="R6:R7"/>
    <mergeCell ref="K32:T32"/>
    <mergeCell ref="O29:T29"/>
    <mergeCell ref="L31:T31"/>
    <mergeCell ref="K33:T33"/>
    <mergeCell ref="A1:T1"/>
    <mergeCell ref="A2:T2"/>
    <mergeCell ref="A3:T3"/>
    <mergeCell ref="A5:R5"/>
    <mergeCell ref="A4:R4"/>
  </mergeCells>
  <printOptions/>
  <pageMargins left="0.75" right="0.75" top="0.43" bottom="0.2" header="0.2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T35" sqref="T35"/>
    </sheetView>
  </sheetViews>
  <sheetFormatPr defaultColWidth="9.140625" defaultRowHeight="12.75"/>
  <cols>
    <col min="1" max="1" width="4.7109375" style="1" customWidth="1"/>
    <col min="2" max="2" width="25.28125" style="1" customWidth="1"/>
    <col min="3" max="3" width="20.00390625" style="1" customWidth="1"/>
    <col min="4" max="4" width="16.7109375" style="1" customWidth="1"/>
    <col min="5" max="12" width="3.421875" style="1" customWidth="1"/>
    <col min="13" max="13" width="3.7109375" style="1" customWidth="1"/>
    <col min="14" max="14" width="6.140625" style="1" customWidth="1"/>
    <col min="15" max="15" width="4.28125" style="1" customWidth="1"/>
    <col min="16" max="16" width="6.00390625" style="1" customWidth="1"/>
    <col min="17" max="16384" width="9.140625" style="1" customWidth="1"/>
  </cols>
  <sheetData>
    <row r="1" spans="1:16" ht="16.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.5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6.5">
      <c r="A3" s="55" t="s">
        <v>129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6.5">
      <c r="A4" s="55" t="s">
        <v>99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6.5">
      <c r="A5" s="56" t="s">
        <v>165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2.75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/>
      <c r="G6" s="38"/>
      <c r="H6" s="38"/>
      <c r="I6" s="38"/>
      <c r="J6" s="38"/>
      <c r="K6" s="38"/>
      <c r="L6" s="38"/>
      <c r="M6" s="38" t="s">
        <v>5</v>
      </c>
      <c r="N6" s="38" t="s">
        <v>6</v>
      </c>
      <c r="O6" s="54" t="s">
        <v>8</v>
      </c>
      <c r="P6" s="38" t="s">
        <v>7</v>
      </c>
    </row>
    <row r="7" spans="1:16" ht="12.75">
      <c r="A7" s="38"/>
      <c r="B7" s="38"/>
      <c r="C7" s="38"/>
      <c r="D7" s="38"/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/>
      <c r="L7" s="13"/>
      <c r="M7" s="38"/>
      <c r="N7" s="38"/>
      <c r="O7" s="38"/>
      <c r="P7" s="38"/>
    </row>
    <row r="8" spans="1:16" ht="12.75">
      <c r="A8" s="3">
        <v>1</v>
      </c>
      <c r="B8" s="4" t="s">
        <v>11</v>
      </c>
      <c r="C8" s="4" t="s">
        <v>66</v>
      </c>
      <c r="D8" s="4" t="s">
        <v>10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f>SUM(E8:L8)</f>
        <v>0</v>
      </c>
      <c r="N8" s="5">
        <v>0</v>
      </c>
      <c r="O8" s="3">
        <v>0</v>
      </c>
      <c r="P8" s="3">
        <v>0</v>
      </c>
    </row>
    <row r="9" spans="1:16" ht="12.75">
      <c r="A9" s="3"/>
      <c r="B9" s="4" t="s">
        <v>53</v>
      </c>
      <c r="C9" s="4" t="s">
        <v>54</v>
      </c>
      <c r="D9" s="4" t="s">
        <v>10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f>SUM(E9:L9)</f>
        <v>0</v>
      </c>
      <c r="N9" s="5">
        <v>0</v>
      </c>
      <c r="O9" s="3">
        <v>0</v>
      </c>
      <c r="P9" s="3">
        <v>0</v>
      </c>
    </row>
    <row r="10" spans="1:16" ht="12.75">
      <c r="A10" s="18"/>
      <c r="E10" s="3"/>
      <c r="F10" s="3"/>
      <c r="G10" s="3"/>
      <c r="H10" s="3"/>
      <c r="I10" s="3"/>
      <c r="J10" s="3"/>
      <c r="K10" s="3"/>
      <c r="L10" s="3"/>
      <c r="M10" s="2">
        <v>0</v>
      </c>
      <c r="N10" s="19">
        <v>61.04</v>
      </c>
      <c r="O10" s="2">
        <v>0</v>
      </c>
      <c r="P10" s="2">
        <v>0</v>
      </c>
    </row>
    <row r="11" spans="1:16" ht="12.75">
      <c r="A11" s="20">
        <v>2</v>
      </c>
      <c r="B11" s="4" t="s">
        <v>37</v>
      </c>
      <c r="C11" s="4" t="s">
        <v>82</v>
      </c>
      <c r="D11" s="4" t="s">
        <v>39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f>SUM(E11:L11)</f>
        <v>0</v>
      </c>
      <c r="N11" s="5">
        <v>0</v>
      </c>
      <c r="O11" s="3">
        <v>0</v>
      </c>
      <c r="P11" s="3">
        <v>0</v>
      </c>
    </row>
    <row r="12" spans="1:16" ht="12.75">
      <c r="A12" s="3"/>
      <c r="B12" s="4" t="s">
        <v>23</v>
      </c>
      <c r="C12" s="4" t="s">
        <v>24</v>
      </c>
      <c r="D12" s="4" t="s">
        <v>19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f>SUM(E12:L12)</f>
        <v>0</v>
      </c>
      <c r="N12" s="5">
        <v>0</v>
      </c>
      <c r="O12" s="3">
        <v>0</v>
      </c>
      <c r="P12" s="3">
        <v>0</v>
      </c>
    </row>
    <row r="13" spans="1:16" ht="13.5" customHeight="1">
      <c r="A13" s="3"/>
      <c r="B13" s="4"/>
      <c r="C13" s="4"/>
      <c r="D13" s="4"/>
      <c r="E13" s="3"/>
      <c r="F13" s="3"/>
      <c r="G13" s="3"/>
      <c r="H13" s="3"/>
      <c r="I13" s="3"/>
      <c r="J13" s="3"/>
      <c r="K13" s="3"/>
      <c r="L13" s="3"/>
      <c r="M13" s="2">
        <v>0</v>
      </c>
      <c r="N13" s="19">
        <v>62.27</v>
      </c>
      <c r="O13" s="2">
        <v>0</v>
      </c>
      <c r="P13" s="2">
        <v>0</v>
      </c>
    </row>
    <row r="14" spans="1:16" ht="12.75">
      <c r="A14" s="3">
        <v>3</v>
      </c>
      <c r="B14" s="4" t="s">
        <v>67</v>
      </c>
      <c r="C14" s="4" t="s">
        <v>25</v>
      </c>
      <c r="D14" s="4" t="s">
        <v>68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f>SUM(E14:L14)</f>
        <v>0</v>
      </c>
      <c r="N14" s="5">
        <v>0</v>
      </c>
      <c r="O14" s="3">
        <v>0</v>
      </c>
      <c r="P14" s="3">
        <v>0</v>
      </c>
    </row>
    <row r="15" spans="1:16" ht="12.75">
      <c r="A15" s="3"/>
      <c r="B15" s="4" t="s">
        <v>27</v>
      </c>
      <c r="C15" s="4" t="s">
        <v>48</v>
      </c>
      <c r="D15" s="4" t="s">
        <v>68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f>SUM(E15:L15)</f>
        <v>0</v>
      </c>
      <c r="N15" s="5">
        <v>0</v>
      </c>
      <c r="O15" s="3">
        <v>0</v>
      </c>
      <c r="P15" s="3">
        <v>0</v>
      </c>
    </row>
    <row r="16" spans="1:16" ht="13.5" customHeight="1">
      <c r="A16" s="3"/>
      <c r="B16" s="4"/>
      <c r="C16" s="4"/>
      <c r="D16" s="7"/>
      <c r="E16" s="3"/>
      <c r="F16" s="3"/>
      <c r="G16" s="3"/>
      <c r="H16" s="3"/>
      <c r="I16" s="3"/>
      <c r="J16" s="3"/>
      <c r="K16" s="3"/>
      <c r="L16" s="3"/>
      <c r="M16" s="2">
        <v>0</v>
      </c>
      <c r="N16" s="19">
        <v>70.06</v>
      </c>
      <c r="O16" s="2">
        <v>0</v>
      </c>
      <c r="P16" s="2">
        <v>0</v>
      </c>
    </row>
    <row r="17" spans="1:16" ht="13.5" customHeight="1">
      <c r="A17" s="3">
        <v>4</v>
      </c>
      <c r="B17" s="4" t="s">
        <v>73</v>
      </c>
      <c r="C17" s="4" t="s">
        <v>71</v>
      </c>
      <c r="D17" s="4" t="s">
        <v>19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f>SUM(E17:L17)</f>
        <v>0</v>
      </c>
      <c r="N17" s="5">
        <v>0</v>
      </c>
      <c r="O17" s="3">
        <v>0</v>
      </c>
      <c r="P17" s="3">
        <v>0</v>
      </c>
    </row>
    <row r="18" spans="1:16" ht="12.75">
      <c r="A18" s="3"/>
      <c r="B18" s="4" t="s">
        <v>74</v>
      </c>
      <c r="C18" s="4" t="s">
        <v>21</v>
      </c>
      <c r="D18" s="4" t="s">
        <v>19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f>SUM(E18:L18)</f>
        <v>0</v>
      </c>
      <c r="N18" s="5">
        <v>0</v>
      </c>
      <c r="O18" s="3">
        <v>0</v>
      </c>
      <c r="P18" s="3">
        <v>0</v>
      </c>
    </row>
    <row r="19" spans="1:16" ht="12.75">
      <c r="A19" s="18"/>
      <c r="E19" s="3"/>
      <c r="F19" s="3"/>
      <c r="G19" s="3"/>
      <c r="H19" s="3"/>
      <c r="I19" s="3"/>
      <c r="J19" s="3"/>
      <c r="K19" s="3"/>
      <c r="L19" s="3"/>
      <c r="M19" s="2">
        <v>0</v>
      </c>
      <c r="N19" s="19">
        <v>78.09</v>
      </c>
      <c r="O19" s="2">
        <v>0</v>
      </c>
      <c r="P19" s="2">
        <v>0</v>
      </c>
    </row>
    <row r="20" spans="1:16" ht="12.75">
      <c r="A20" s="3">
        <v>5</v>
      </c>
      <c r="B20" s="4" t="s">
        <v>23</v>
      </c>
      <c r="C20" s="4" t="s">
        <v>22</v>
      </c>
      <c r="D20" s="4" t="s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f>SUM(E20:L20)</f>
        <v>0</v>
      </c>
      <c r="N20" s="5">
        <v>0</v>
      </c>
      <c r="O20" s="3">
        <v>0</v>
      </c>
      <c r="P20" s="3">
        <v>0</v>
      </c>
    </row>
    <row r="21" spans="1:16" ht="12.75">
      <c r="A21" s="3"/>
      <c r="B21" s="4" t="s">
        <v>126</v>
      </c>
      <c r="C21" s="4" t="s">
        <v>70</v>
      </c>
      <c r="D21" s="4" t="s">
        <v>19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f>SUM(E21:L21)</f>
        <v>0</v>
      </c>
      <c r="N21" s="5">
        <v>0</v>
      </c>
      <c r="O21" s="3">
        <v>0</v>
      </c>
      <c r="P21" s="3">
        <v>0</v>
      </c>
    </row>
    <row r="22" spans="1:16" ht="12.75">
      <c r="A22" s="3"/>
      <c r="B22" s="11"/>
      <c r="C22" s="11"/>
      <c r="D22" s="11"/>
      <c r="E22" s="3"/>
      <c r="F22" s="3"/>
      <c r="G22" s="3"/>
      <c r="H22" s="3"/>
      <c r="I22" s="3"/>
      <c r="J22" s="3"/>
      <c r="K22" s="3"/>
      <c r="L22" s="3"/>
      <c r="M22" s="2">
        <f>SUM(E22:L22)</f>
        <v>0</v>
      </c>
      <c r="N22" s="19">
        <v>83.04</v>
      </c>
      <c r="O22" s="2">
        <v>0</v>
      </c>
      <c r="P22" s="2">
        <v>0</v>
      </c>
    </row>
    <row r="23" spans="1:16" ht="14.25" customHeight="1">
      <c r="A23" s="3">
        <v>6</v>
      </c>
      <c r="B23" s="4" t="s">
        <v>49</v>
      </c>
      <c r="C23" s="4" t="s">
        <v>64</v>
      </c>
      <c r="D23" s="4" t="s">
        <v>50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f>SUM(E23:L23)</f>
        <v>0</v>
      </c>
      <c r="N23" s="5">
        <v>0</v>
      </c>
      <c r="O23" s="3">
        <v>0</v>
      </c>
      <c r="P23" s="3">
        <v>0</v>
      </c>
    </row>
    <row r="24" spans="1:16" ht="14.25" customHeight="1">
      <c r="A24" s="3"/>
      <c r="B24" s="4" t="s">
        <v>92</v>
      </c>
      <c r="C24" s="4" t="s">
        <v>65</v>
      </c>
      <c r="D24" s="4" t="s">
        <v>50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f>SUM(E24:L24)</f>
        <v>4</v>
      </c>
      <c r="N24" s="5">
        <v>0</v>
      </c>
      <c r="O24" s="3">
        <v>0</v>
      </c>
      <c r="P24" s="3">
        <v>0</v>
      </c>
    </row>
    <row r="25" spans="1:16" ht="14.25" customHeight="1">
      <c r="A25" s="3"/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2">
        <v>4</v>
      </c>
      <c r="N25" s="19">
        <v>58.49</v>
      </c>
      <c r="O25" s="2">
        <v>0</v>
      </c>
      <c r="P25" s="2">
        <v>4</v>
      </c>
    </row>
    <row r="26" spans="1:16" ht="12.75">
      <c r="A26" s="16">
        <v>7</v>
      </c>
      <c r="B26" s="4" t="s">
        <v>75</v>
      </c>
      <c r="C26" s="4" t="s">
        <v>76</v>
      </c>
      <c r="D26" s="4" t="s">
        <v>81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f>SUM(E26:L26)</f>
        <v>4</v>
      </c>
      <c r="N26" s="5">
        <v>0</v>
      </c>
      <c r="O26" s="3">
        <v>0</v>
      </c>
      <c r="P26" s="3">
        <v>0</v>
      </c>
    </row>
    <row r="27" spans="1:16" ht="12.75">
      <c r="A27" s="20"/>
      <c r="B27" s="4" t="s">
        <v>78</v>
      </c>
      <c r="C27" s="4" t="s">
        <v>79</v>
      </c>
      <c r="D27" s="4" t="s">
        <v>80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>SUM(E27:L27)</f>
        <v>0</v>
      </c>
      <c r="N27" s="5">
        <v>0</v>
      </c>
      <c r="O27" s="3">
        <v>0</v>
      </c>
      <c r="P27" s="3">
        <v>0</v>
      </c>
    </row>
    <row r="28" spans="1:16" ht="12.7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2">
        <v>4</v>
      </c>
      <c r="N28" s="19">
        <v>59.03</v>
      </c>
      <c r="O28" s="2">
        <v>0</v>
      </c>
      <c r="P28" s="2">
        <v>4</v>
      </c>
    </row>
    <row r="29" spans="1:16" ht="12.75">
      <c r="A29" s="16">
        <v>8</v>
      </c>
      <c r="B29" s="4" t="s">
        <v>44</v>
      </c>
      <c r="C29" s="4" t="s">
        <v>47</v>
      </c>
      <c r="D29" s="4" t="s">
        <v>46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f>SUM(E29:L29)</f>
        <v>0</v>
      </c>
      <c r="N29" s="5">
        <v>0</v>
      </c>
      <c r="O29" s="3">
        <v>0</v>
      </c>
      <c r="P29" s="3">
        <v>0</v>
      </c>
    </row>
    <row r="30" spans="1:16" ht="12.75">
      <c r="A30" s="16"/>
      <c r="B30" s="4" t="s">
        <v>128</v>
      </c>
      <c r="C30" s="4" t="s">
        <v>45</v>
      </c>
      <c r="D30" s="4" t="s">
        <v>46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f>SUM(E30:L30)</f>
        <v>4</v>
      </c>
      <c r="N30" s="5">
        <v>0</v>
      </c>
      <c r="O30" s="3">
        <v>0</v>
      </c>
      <c r="P30" s="3">
        <v>0</v>
      </c>
    </row>
    <row r="31" spans="1:16" ht="12.75">
      <c r="A31" s="18"/>
      <c r="E31" s="3"/>
      <c r="F31" s="3"/>
      <c r="G31" s="3"/>
      <c r="H31" s="3"/>
      <c r="I31" s="3"/>
      <c r="J31" s="3"/>
      <c r="K31" s="3"/>
      <c r="L31" s="3"/>
      <c r="M31" s="2">
        <v>4</v>
      </c>
      <c r="N31" s="19">
        <v>61.99</v>
      </c>
      <c r="O31" s="2">
        <v>0</v>
      </c>
      <c r="P31" s="2">
        <v>9</v>
      </c>
    </row>
    <row r="32" spans="1:16" ht="13.5" customHeight="1">
      <c r="A32" s="16">
        <v>9</v>
      </c>
      <c r="B32" s="4" t="s">
        <v>14</v>
      </c>
      <c r="C32" s="4" t="s">
        <v>127</v>
      </c>
      <c r="D32" s="4" t="s">
        <v>13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f>SUM(E32:L32)</f>
        <v>4</v>
      </c>
      <c r="N32" s="5">
        <v>0</v>
      </c>
      <c r="O32" s="3">
        <v>0</v>
      </c>
      <c r="P32" s="3">
        <v>0</v>
      </c>
    </row>
    <row r="33" spans="1:16" ht="12.75">
      <c r="A33" s="16"/>
      <c r="B33" s="4" t="s">
        <v>55</v>
      </c>
      <c r="C33" s="4" t="s">
        <v>57</v>
      </c>
      <c r="D33" s="4" t="s">
        <v>56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f>SUM(E33:L33)</f>
        <v>0</v>
      </c>
      <c r="N33" s="5">
        <v>0</v>
      </c>
      <c r="O33" s="3">
        <v>0</v>
      </c>
      <c r="P33" s="3">
        <v>0</v>
      </c>
    </row>
    <row r="34" spans="1:16" ht="12.7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2">
        <v>4</v>
      </c>
      <c r="N34" s="19">
        <v>62.72</v>
      </c>
      <c r="O34" s="2">
        <v>0</v>
      </c>
      <c r="P34" s="2">
        <v>4</v>
      </c>
    </row>
    <row r="35" spans="1:16" ht="12.75">
      <c r="A35" s="16">
        <v>10</v>
      </c>
      <c r="B35" s="4" t="s">
        <v>37</v>
      </c>
      <c r="C35" s="4" t="s">
        <v>38</v>
      </c>
      <c r="D35" s="4" t="s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f>SUM(E35:L35)</f>
        <v>0</v>
      </c>
      <c r="N35" s="5">
        <v>0</v>
      </c>
      <c r="O35" s="3">
        <v>0</v>
      </c>
      <c r="P35" s="3">
        <v>0</v>
      </c>
    </row>
    <row r="36" spans="1:16" ht="12.75">
      <c r="A36" s="16"/>
      <c r="B36" s="4" t="s">
        <v>14</v>
      </c>
      <c r="C36" s="4" t="s">
        <v>125</v>
      </c>
      <c r="D36" s="4" t="s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0</v>
      </c>
      <c r="M36" s="3">
        <f>SUM(E36:L36)</f>
        <v>4</v>
      </c>
      <c r="N36" s="5">
        <v>0</v>
      </c>
      <c r="O36" s="3">
        <v>0</v>
      </c>
      <c r="P36" s="3">
        <v>0</v>
      </c>
    </row>
    <row r="37" spans="1:16" ht="12.75">
      <c r="A37" s="18"/>
      <c r="E37" s="3"/>
      <c r="F37" s="3"/>
      <c r="G37" s="3"/>
      <c r="H37" s="3"/>
      <c r="I37" s="3"/>
      <c r="J37" s="3"/>
      <c r="K37" s="3"/>
      <c r="L37" s="3"/>
      <c r="M37" s="2">
        <v>4</v>
      </c>
      <c r="N37" s="19">
        <v>65.18</v>
      </c>
      <c r="O37" s="2">
        <v>0</v>
      </c>
      <c r="P37" s="2">
        <v>4</v>
      </c>
    </row>
    <row r="38" spans="1:16" ht="12.75">
      <c r="A38" s="3">
        <v>11</v>
      </c>
      <c r="B38" s="11" t="s">
        <v>119</v>
      </c>
      <c r="C38" s="11" t="s">
        <v>51</v>
      </c>
      <c r="D38" s="11" t="s">
        <v>81</v>
      </c>
      <c r="E38" s="3">
        <v>4</v>
      </c>
      <c r="F38" s="3">
        <v>0</v>
      </c>
      <c r="G38" s="3">
        <v>4</v>
      </c>
      <c r="H38" s="3">
        <v>0</v>
      </c>
      <c r="I38" s="3">
        <v>4</v>
      </c>
      <c r="J38" s="3">
        <v>4</v>
      </c>
      <c r="K38" s="3">
        <v>0</v>
      </c>
      <c r="L38" s="3">
        <v>0</v>
      </c>
      <c r="M38" s="3">
        <f>SUM(E38:L38)</f>
        <v>16</v>
      </c>
      <c r="N38" s="5">
        <v>0</v>
      </c>
      <c r="O38" s="3">
        <v>0</v>
      </c>
      <c r="P38" s="3">
        <v>0</v>
      </c>
    </row>
    <row r="39" spans="1:16" ht="12.75">
      <c r="A39" s="3"/>
      <c r="B39" s="11" t="s">
        <v>49</v>
      </c>
      <c r="C39" s="11" t="s">
        <v>106</v>
      </c>
      <c r="D39" s="11" t="s">
        <v>50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f>SUM(E39:L39)</f>
        <v>0</v>
      </c>
      <c r="N39" s="5">
        <v>0</v>
      </c>
      <c r="O39" s="3">
        <v>0</v>
      </c>
      <c r="P39" s="3">
        <v>0</v>
      </c>
    </row>
    <row r="40" spans="1:16" ht="12.75">
      <c r="A40" s="3"/>
      <c r="B40" s="11"/>
      <c r="C40" s="11"/>
      <c r="D40" s="11"/>
      <c r="E40" s="3"/>
      <c r="F40" s="3"/>
      <c r="G40" s="3"/>
      <c r="H40" s="3"/>
      <c r="I40" s="3"/>
      <c r="J40" s="3"/>
      <c r="K40" s="3"/>
      <c r="L40" s="3"/>
      <c r="M40" s="2">
        <v>16</v>
      </c>
      <c r="N40" s="19">
        <v>74.92</v>
      </c>
      <c r="O40" s="2">
        <v>0</v>
      </c>
      <c r="P40" s="2">
        <v>16</v>
      </c>
    </row>
    <row r="42" spans="1:4" ht="15.75">
      <c r="A42" s="6"/>
      <c r="B42" s="6" t="s">
        <v>31</v>
      </c>
      <c r="C42" s="6"/>
      <c r="D42" s="6" t="s">
        <v>32</v>
      </c>
    </row>
  </sheetData>
  <sheetProtection/>
  <mergeCells count="14">
    <mergeCell ref="A1:P1"/>
    <mergeCell ref="A2:P2"/>
    <mergeCell ref="A3:P3"/>
    <mergeCell ref="P6:P7"/>
    <mergeCell ref="A6:A7"/>
    <mergeCell ref="B6:B7"/>
    <mergeCell ref="C6:C7"/>
    <mergeCell ref="E6:L6"/>
    <mergeCell ref="M6:M7"/>
    <mergeCell ref="A4:P4"/>
    <mergeCell ref="A5:P5"/>
    <mergeCell ref="N6:N7"/>
    <mergeCell ref="D6:D7"/>
    <mergeCell ref="O6:O7"/>
  </mergeCells>
  <printOptions/>
  <pageMargins left="0.7480314960629921" right="0.3" top="0.36" bottom="0" header="0.28" footer="0.1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29" sqref="E29"/>
    </sheetView>
  </sheetViews>
  <sheetFormatPr defaultColWidth="9.140625" defaultRowHeight="12.75"/>
  <cols>
    <col min="1" max="1" width="3.7109375" style="1" customWidth="1"/>
    <col min="2" max="2" width="22.421875" style="1" customWidth="1"/>
    <col min="3" max="3" width="19.28125" style="1" customWidth="1"/>
    <col min="4" max="4" width="25.140625" style="1" customWidth="1"/>
    <col min="5" max="5" width="11.57421875" style="1" customWidth="1"/>
    <col min="6" max="6" width="12.28125" style="1" customWidth="1"/>
    <col min="7" max="7" width="7.28125" style="1" customWidth="1"/>
    <col min="8" max="16384" width="9.140625" style="1" customWidth="1"/>
  </cols>
  <sheetData>
    <row r="1" spans="1:7" ht="12.75">
      <c r="A1" s="43" t="s">
        <v>137</v>
      </c>
      <c r="B1" s="43"/>
      <c r="C1" s="43"/>
      <c r="D1" s="43"/>
      <c r="E1" s="43"/>
      <c r="F1" s="43"/>
      <c r="G1" s="43"/>
    </row>
    <row r="2" spans="1:7" ht="12.75">
      <c r="A2" s="43" t="s">
        <v>138</v>
      </c>
      <c r="B2" s="43"/>
      <c r="C2" s="43"/>
      <c r="D2" s="43"/>
      <c r="E2" s="43"/>
      <c r="F2" s="43"/>
      <c r="G2" s="43"/>
    </row>
    <row r="3" spans="1:7" ht="12.75">
      <c r="A3" s="43" t="s">
        <v>169</v>
      </c>
      <c r="B3" s="43"/>
      <c r="C3" s="43"/>
      <c r="D3" s="43"/>
      <c r="E3" s="43"/>
      <c r="F3" s="43"/>
      <c r="G3" s="43"/>
    </row>
    <row r="4" spans="1:7" ht="12.75">
      <c r="A4" s="57" t="s">
        <v>168</v>
      </c>
      <c r="B4" s="57"/>
      <c r="C4" s="57"/>
      <c r="D4" s="57"/>
      <c r="E4" s="57"/>
      <c r="F4" s="57"/>
      <c r="G4" s="57"/>
    </row>
    <row r="5" spans="1:7" ht="12.75" customHeight="1">
      <c r="A5" s="38" t="s">
        <v>0</v>
      </c>
      <c r="B5" s="38" t="s">
        <v>1</v>
      </c>
      <c r="C5" s="38" t="s">
        <v>2</v>
      </c>
      <c r="D5" s="38" t="s">
        <v>3</v>
      </c>
      <c r="E5" s="2"/>
      <c r="F5" s="11"/>
      <c r="G5" s="11"/>
    </row>
    <row r="6" spans="1:7" ht="13.5">
      <c r="A6" s="38"/>
      <c r="B6" s="38"/>
      <c r="C6" s="38"/>
      <c r="D6" s="38"/>
      <c r="E6" s="23" t="s">
        <v>134</v>
      </c>
      <c r="F6" s="23" t="s">
        <v>135</v>
      </c>
      <c r="G6" s="2" t="s">
        <v>136</v>
      </c>
    </row>
    <row r="7" spans="1:7" ht="12.75">
      <c r="A7" s="2"/>
      <c r="B7" s="2" t="s">
        <v>30</v>
      </c>
      <c r="C7" s="2"/>
      <c r="D7" s="2"/>
      <c r="E7" s="2"/>
      <c r="F7" s="2"/>
      <c r="G7" s="2"/>
    </row>
    <row r="8" spans="1:7" ht="12.75">
      <c r="A8" s="8">
        <v>1</v>
      </c>
      <c r="B8" s="15" t="s">
        <v>112</v>
      </c>
      <c r="C8" s="7" t="s">
        <v>34</v>
      </c>
      <c r="D8" s="15" t="s">
        <v>98</v>
      </c>
      <c r="E8" s="2">
        <v>10</v>
      </c>
      <c r="F8" s="2">
        <v>9</v>
      </c>
      <c r="G8" s="2">
        <f aca="true" t="shared" si="0" ref="G8:G13">E8+F8</f>
        <v>19</v>
      </c>
    </row>
    <row r="9" spans="1:7" ht="12.75">
      <c r="A9" s="8">
        <v>2</v>
      </c>
      <c r="B9" s="4" t="s">
        <v>115</v>
      </c>
      <c r="C9" s="7" t="s">
        <v>43</v>
      </c>
      <c r="D9" s="4" t="s">
        <v>42</v>
      </c>
      <c r="E9" s="2">
        <v>7</v>
      </c>
      <c r="F9" s="2">
        <v>10</v>
      </c>
      <c r="G9" s="2">
        <f t="shared" si="0"/>
        <v>17</v>
      </c>
    </row>
    <row r="10" spans="1:7" ht="12.75">
      <c r="A10" s="8">
        <v>3</v>
      </c>
      <c r="B10" s="15" t="s">
        <v>113</v>
      </c>
      <c r="C10" s="7" t="s">
        <v>70</v>
      </c>
      <c r="D10" s="15" t="s">
        <v>19</v>
      </c>
      <c r="E10" s="2">
        <v>9</v>
      </c>
      <c r="F10" s="2">
        <v>7</v>
      </c>
      <c r="G10" s="2">
        <f t="shared" si="0"/>
        <v>16</v>
      </c>
    </row>
    <row r="11" spans="1:7" ht="12.75">
      <c r="A11" s="8">
        <v>4</v>
      </c>
      <c r="B11" s="15" t="s">
        <v>114</v>
      </c>
      <c r="C11" s="7" t="s">
        <v>69</v>
      </c>
      <c r="D11" s="15" t="s">
        <v>19</v>
      </c>
      <c r="E11" s="2">
        <v>8</v>
      </c>
      <c r="F11" s="2">
        <v>6</v>
      </c>
      <c r="G11" s="2">
        <f t="shared" si="0"/>
        <v>14</v>
      </c>
    </row>
    <row r="12" spans="1:7" ht="12.75">
      <c r="A12" s="8">
        <v>5</v>
      </c>
      <c r="B12" s="15" t="s">
        <v>111</v>
      </c>
      <c r="C12" s="7" t="s">
        <v>106</v>
      </c>
      <c r="D12" s="15" t="s">
        <v>50</v>
      </c>
      <c r="E12" s="2">
        <v>5</v>
      </c>
      <c r="F12" s="2">
        <v>5</v>
      </c>
      <c r="G12" s="2">
        <f t="shared" si="0"/>
        <v>10</v>
      </c>
    </row>
    <row r="13" spans="1:7" ht="12.75">
      <c r="A13" s="8">
        <v>6</v>
      </c>
      <c r="B13" s="4" t="s">
        <v>116</v>
      </c>
      <c r="C13" s="7" t="s">
        <v>102</v>
      </c>
      <c r="D13" s="4" t="s">
        <v>13</v>
      </c>
      <c r="E13" s="2">
        <v>6</v>
      </c>
      <c r="F13" s="2">
        <v>3</v>
      </c>
      <c r="G13" s="2">
        <f t="shared" si="0"/>
        <v>9</v>
      </c>
    </row>
    <row r="14" spans="1:7" ht="12.75">
      <c r="A14" s="8">
        <v>7</v>
      </c>
      <c r="B14" s="4" t="s">
        <v>167</v>
      </c>
      <c r="C14" s="7" t="s">
        <v>145</v>
      </c>
      <c r="D14" s="4" t="s">
        <v>144</v>
      </c>
      <c r="E14" s="2"/>
      <c r="F14" s="2">
        <v>8</v>
      </c>
      <c r="G14" s="2">
        <v>8</v>
      </c>
    </row>
    <row r="15" spans="1:7" ht="12.75">
      <c r="A15" s="8">
        <v>8</v>
      </c>
      <c r="B15" s="4" t="s">
        <v>118</v>
      </c>
      <c r="C15" s="7" t="s">
        <v>83</v>
      </c>
      <c r="D15" s="4" t="s">
        <v>84</v>
      </c>
      <c r="E15" s="2">
        <v>3</v>
      </c>
      <c r="F15" s="2">
        <v>4</v>
      </c>
      <c r="G15" s="2">
        <f aca="true" t="shared" si="1" ref="G15:G20">E15+F15</f>
        <v>7</v>
      </c>
    </row>
    <row r="16" spans="1:7" ht="12.75">
      <c r="A16" s="8">
        <v>9</v>
      </c>
      <c r="B16" s="15" t="s">
        <v>117</v>
      </c>
      <c r="C16" s="7" t="s">
        <v>62</v>
      </c>
      <c r="D16" s="15" t="s">
        <v>63</v>
      </c>
      <c r="E16" s="2">
        <v>4</v>
      </c>
      <c r="F16" s="2"/>
      <c r="G16" s="2">
        <f t="shared" si="1"/>
        <v>4</v>
      </c>
    </row>
    <row r="17" spans="1:7" ht="12.75">
      <c r="A17" s="8">
        <v>10</v>
      </c>
      <c r="B17" s="4" t="s">
        <v>119</v>
      </c>
      <c r="C17" s="7" t="s">
        <v>51</v>
      </c>
      <c r="D17" s="4" t="s">
        <v>52</v>
      </c>
      <c r="E17" s="2">
        <v>2</v>
      </c>
      <c r="F17" s="2"/>
      <c r="G17" s="2">
        <f t="shared" si="1"/>
        <v>2</v>
      </c>
    </row>
    <row r="18" spans="1:7" ht="12.75">
      <c r="A18" s="8"/>
      <c r="B18" s="4" t="s">
        <v>120</v>
      </c>
      <c r="C18" s="4" t="s">
        <v>104</v>
      </c>
      <c r="D18" s="4" t="s">
        <v>105</v>
      </c>
      <c r="E18" s="2"/>
      <c r="F18" s="2"/>
      <c r="G18" s="2">
        <f t="shared" si="1"/>
        <v>0</v>
      </c>
    </row>
    <row r="19" spans="1:7" ht="12.75">
      <c r="A19" s="8"/>
      <c r="B19" s="4" t="s">
        <v>121</v>
      </c>
      <c r="C19" s="7" t="s">
        <v>36</v>
      </c>
      <c r="D19" s="4" t="s">
        <v>19</v>
      </c>
      <c r="E19" s="2"/>
      <c r="F19" s="2"/>
      <c r="G19" s="2">
        <f t="shared" si="1"/>
        <v>0</v>
      </c>
    </row>
    <row r="20" spans="1:7" ht="12.75">
      <c r="A20" s="8"/>
      <c r="B20" s="4" t="s">
        <v>122</v>
      </c>
      <c r="C20" s="7" t="s">
        <v>20</v>
      </c>
      <c r="D20" s="4" t="s">
        <v>19</v>
      </c>
      <c r="E20" s="2"/>
      <c r="F20" s="2"/>
      <c r="G20" s="2">
        <f t="shared" si="1"/>
        <v>0</v>
      </c>
    </row>
    <row r="21" spans="6:7" ht="12.75">
      <c r="F21" s="9"/>
      <c r="G21" s="24"/>
    </row>
    <row r="22" spans="6:7" ht="12.75">
      <c r="F22" s="9"/>
      <c r="G22" s="24"/>
    </row>
    <row r="26" spans="1:4" ht="15.75">
      <c r="A26" s="6"/>
      <c r="B26" s="6" t="s">
        <v>31</v>
      </c>
      <c r="C26" s="6"/>
      <c r="D26" s="6" t="s">
        <v>32</v>
      </c>
    </row>
  </sheetData>
  <mergeCells count="8">
    <mergeCell ref="A5:A6"/>
    <mergeCell ref="B5:B6"/>
    <mergeCell ref="C5:C6"/>
    <mergeCell ref="D5:D6"/>
    <mergeCell ref="A2:G2"/>
    <mergeCell ref="A4:G4"/>
    <mergeCell ref="A3:G3"/>
    <mergeCell ref="A1:G1"/>
  </mergeCells>
  <printOptions/>
  <pageMargins left="0.2" right="0.19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3" width="19.28125" style="1" customWidth="1"/>
    <col min="4" max="4" width="19.00390625" style="1" customWidth="1"/>
    <col min="5" max="5" width="7.8515625" style="1" customWidth="1"/>
    <col min="6" max="6" width="6.8515625" style="1" customWidth="1"/>
    <col min="7" max="7" width="8.140625" style="1" customWidth="1"/>
    <col min="8" max="8" width="8.00390625" style="1" customWidth="1"/>
    <col min="9" max="16384" width="9.140625" style="1" customWidth="1"/>
  </cols>
  <sheetData>
    <row r="1" spans="1:8" ht="16.5">
      <c r="A1" s="55" t="s">
        <v>133</v>
      </c>
      <c r="B1" s="55"/>
      <c r="C1" s="55"/>
      <c r="D1" s="55"/>
      <c r="E1" s="55"/>
      <c r="F1" s="55"/>
      <c r="G1" s="55"/>
      <c r="H1" s="55"/>
    </row>
    <row r="2" spans="1:8" ht="16.5">
      <c r="A2" s="55" t="s">
        <v>90</v>
      </c>
      <c r="B2" s="55"/>
      <c r="C2" s="55"/>
      <c r="D2" s="55"/>
      <c r="E2" s="55"/>
      <c r="F2" s="55"/>
      <c r="G2" s="55"/>
      <c r="H2" s="55"/>
    </row>
    <row r="3" spans="1:8" ht="16.5">
      <c r="A3" s="55" t="s">
        <v>123</v>
      </c>
      <c r="B3" s="55"/>
      <c r="C3" s="55"/>
      <c r="D3" s="55"/>
      <c r="E3" s="55"/>
      <c r="F3" s="55"/>
      <c r="G3" s="55"/>
      <c r="H3" s="55"/>
    </row>
    <row r="4" spans="1:8" ht="16.5">
      <c r="A4" s="58" t="s">
        <v>99</v>
      </c>
      <c r="B4" s="58"/>
      <c r="C4" s="58"/>
      <c r="D4" s="58"/>
      <c r="E4" s="58"/>
      <c r="F4" s="58"/>
      <c r="G4" s="58"/>
      <c r="H4" s="58"/>
    </row>
    <row r="5" spans="1:8" ht="16.5">
      <c r="A5" s="56" t="s">
        <v>158</v>
      </c>
      <c r="B5" s="56"/>
      <c r="C5" s="56"/>
      <c r="D5" s="56"/>
      <c r="E5" s="56"/>
      <c r="F5" s="56"/>
      <c r="G5" s="56"/>
      <c r="H5" s="56"/>
    </row>
    <row r="6" spans="1:8" ht="12.75" customHeight="1">
      <c r="A6" s="38" t="s">
        <v>0</v>
      </c>
      <c r="B6" s="38" t="s">
        <v>1</v>
      </c>
      <c r="C6" s="38" t="s">
        <v>2</v>
      </c>
      <c r="D6" s="38" t="s">
        <v>3</v>
      </c>
      <c r="E6" s="21"/>
      <c r="F6" s="11"/>
      <c r="G6" s="11"/>
      <c r="H6" s="11"/>
    </row>
    <row r="7" spans="1:8" ht="12.75">
      <c r="A7" s="38"/>
      <c r="B7" s="38"/>
      <c r="C7" s="38"/>
      <c r="D7" s="38"/>
      <c r="E7" s="2" t="s">
        <v>130</v>
      </c>
      <c r="F7" s="2" t="s">
        <v>131</v>
      </c>
      <c r="G7" s="2" t="s">
        <v>132</v>
      </c>
      <c r="H7" s="2" t="s">
        <v>136</v>
      </c>
    </row>
    <row r="8" spans="1:8" ht="18" customHeight="1">
      <c r="A8" s="3">
        <v>1</v>
      </c>
      <c r="B8" s="4" t="s">
        <v>49</v>
      </c>
      <c r="C8" s="4" t="s">
        <v>64</v>
      </c>
      <c r="D8" s="4" t="s">
        <v>50</v>
      </c>
      <c r="E8" s="2">
        <v>8</v>
      </c>
      <c r="F8" s="2">
        <v>10</v>
      </c>
      <c r="G8" s="2">
        <v>10</v>
      </c>
      <c r="H8" s="2">
        <f aca="true" t="shared" si="0" ref="H8:H24">E8+F8+G8</f>
        <v>28</v>
      </c>
    </row>
    <row r="9" spans="1:8" ht="18" customHeight="1">
      <c r="A9" s="3">
        <v>2</v>
      </c>
      <c r="B9" s="4" t="s">
        <v>23</v>
      </c>
      <c r="C9" s="4" t="s">
        <v>22</v>
      </c>
      <c r="D9" s="4" t="s">
        <v>72</v>
      </c>
      <c r="E9" s="2">
        <v>5</v>
      </c>
      <c r="F9" s="2">
        <v>6</v>
      </c>
      <c r="G9" s="2">
        <v>7</v>
      </c>
      <c r="H9" s="2">
        <f t="shared" si="0"/>
        <v>18</v>
      </c>
    </row>
    <row r="10" spans="1:8" ht="18" customHeight="1">
      <c r="A10" s="3">
        <v>3</v>
      </c>
      <c r="B10" s="42" t="s">
        <v>143</v>
      </c>
      <c r="C10" s="42" t="s">
        <v>148</v>
      </c>
      <c r="D10" s="42" t="s">
        <v>144</v>
      </c>
      <c r="E10" s="21"/>
      <c r="F10" s="2">
        <v>8</v>
      </c>
      <c r="G10" s="2">
        <v>9</v>
      </c>
      <c r="H10" s="2">
        <f t="shared" si="0"/>
        <v>17</v>
      </c>
    </row>
    <row r="11" spans="1:8" ht="18" customHeight="1">
      <c r="A11" s="3">
        <v>4</v>
      </c>
      <c r="B11" s="4" t="s">
        <v>78</v>
      </c>
      <c r="C11" s="4" t="s">
        <v>79</v>
      </c>
      <c r="D11" s="4" t="s">
        <v>80</v>
      </c>
      <c r="E11" s="2">
        <v>9</v>
      </c>
      <c r="F11" s="2">
        <v>5</v>
      </c>
      <c r="G11" s="2"/>
      <c r="H11" s="2">
        <f t="shared" si="0"/>
        <v>14</v>
      </c>
    </row>
    <row r="12" spans="1:8" ht="18" customHeight="1">
      <c r="A12" s="3">
        <v>5</v>
      </c>
      <c r="B12" s="42" t="s">
        <v>37</v>
      </c>
      <c r="C12" s="42" t="s">
        <v>41</v>
      </c>
      <c r="D12" s="42" t="s">
        <v>39</v>
      </c>
      <c r="E12" s="21"/>
      <c r="F12" s="2">
        <v>9</v>
      </c>
      <c r="G12" s="2">
        <v>5</v>
      </c>
      <c r="H12" s="2">
        <f t="shared" si="0"/>
        <v>14</v>
      </c>
    </row>
    <row r="13" spans="1:8" ht="18" customHeight="1">
      <c r="A13" s="3">
        <v>6</v>
      </c>
      <c r="B13" s="4" t="s">
        <v>23</v>
      </c>
      <c r="C13" s="4" t="s">
        <v>24</v>
      </c>
      <c r="D13" s="4" t="s">
        <v>19</v>
      </c>
      <c r="E13" s="2">
        <v>7</v>
      </c>
      <c r="F13" s="2"/>
      <c r="G13" s="2">
        <v>4</v>
      </c>
      <c r="H13" s="2">
        <f t="shared" si="0"/>
        <v>11</v>
      </c>
    </row>
    <row r="14" spans="1:8" ht="18" customHeight="1">
      <c r="A14" s="3">
        <v>7</v>
      </c>
      <c r="B14" s="4" t="s">
        <v>14</v>
      </c>
      <c r="C14" s="4" t="s">
        <v>87</v>
      </c>
      <c r="D14" s="4" t="s">
        <v>13</v>
      </c>
      <c r="E14" s="2">
        <v>3</v>
      </c>
      <c r="F14" s="2"/>
      <c r="G14" s="2">
        <v>8</v>
      </c>
      <c r="H14" s="2">
        <f t="shared" si="0"/>
        <v>11</v>
      </c>
    </row>
    <row r="15" spans="1:8" ht="18" customHeight="1">
      <c r="A15" s="3">
        <v>8</v>
      </c>
      <c r="B15" s="4" t="s">
        <v>37</v>
      </c>
      <c r="C15" s="4" t="s">
        <v>82</v>
      </c>
      <c r="D15" s="4" t="s">
        <v>39</v>
      </c>
      <c r="E15" s="2">
        <v>10</v>
      </c>
      <c r="F15" s="2"/>
      <c r="G15" s="2"/>
      <c r="H15" s="2">
        <f t="shared" si="0"/>
        <v>10</v>
      </c>
    </row>
    <row r="16" spans="1:8" ht="18" customHeight="1">
      <c r="A16" s="3">
        <v>9</v>
      </c>
      <c r="B16" s="4" t="s">
        <v>85</v>
      </c>
      <c r="C16" s="4" t="s">
        <v>16</v>
      </c>
      <c r="D16" s="4" t="s">
        <v>19</v>
      </c>
      <c r="E16" s="21"/>
      <c r="F16" s="2">
        <v>7</v>
      </c>
      <c r="G16" s="2">
        <v>3</v>
      </c>
      <c r="H16" s="2">
        <f t="shared" si="0"/>
        <v>10</v>
      </c>
    </row>
    <row r="17" spans="1:8" ht="18" customHeight="1">
      <c r="A17" s="3">
        <v>10</v>
      </c>
      <c r="B17" s="4" t="s">
        <v>44</v>
      </c>
      <c r="C17" s="4" t="s">
        <v>45</v>
      </c>
      <c r="D17" s="4" t="s">
        <v>46</v>
      </c>
      <c r="E17" s="2">
        <v>4</v>
      </c>
      <c r="F17" s="2">
        <v>3</v>
      </c>
      <c r="G17" s="2"/>
      <c r="H17" s="2">
        <f t="shared" si="0"/>
        <v>7</v>
      </c>
    </row>
    <row r="18" spans="1:8" ht="18" customHeight="1">
      <c r="A18" s="3">
        <v>11</v>
      </c>
      <c r="B18" s="4" t="s">
        <v>37</v>
      </c>
      <c r="C18" s="4" t="s">
        <v>40</v>
      </c>
      <c r="D18" s="4" t="s">
        <v>39</v>
      </c>
      <c r="E18" s="2">
        <v>6</v>
      </c>
      <c r="F18" s="2"/>
      <c r="G18" s="2"/>
      <c r="H18" s="2">
        <f t="shared" si="0"/>
        <v>6</v>
      </c>
    </row>
    <row r="19" spans="1:8" ht="18" customHeight="1">
      <c r="A19" s="3">
        <v>12</v>
      </c>
      <c r="B19" s="4" t="s">
        <v>27</v>
      </c>
      <c r="C19" s="4" t="s">
        <v>48</v>
      </c>
      <c r="D19" s="4" t="s">
        <v>26</v>
      </c>
      <c r="E19" s="21"/>
      <c r="F19" s="2"/>
      <c r="G19" s="2">
        <v>6</v>
      </c>
      <c r="H19" s="2">
        <f t="shared" si="0"/>
        <v>6</v>
      </c>
    </row>
    <row r="20" spans="1:8" ht="18" customHeight="1">
      <c r="A20" s="3">
        <v>13</v>
      </c>
      <c r="B20" s="4" t="s">
        <v>14</v>
      </c>
      <c r="C20" s="4" t="s">
        <v>88</v>
      </c>
      <c r="D20" s="4" t="s">
        <v>13</v>
      </c>
      <c r="E20" s="21"/>
      <c r="F20" s="2">
        <v>4</v>
      </c>
      <c r="G20" s="2">
        <v>1</v>
      </c>
      <c r="H20" s="2">
        <f t="shared" si="0"/>
        <v>5</v>
      </c>
    </row>
    <row r="21" spans="1:8" ht="18" customHeight="1">
      <c r="A21" s="3">
        <v>14</v>
      </c>
      <c r="B21" s="4" t="s">
        <v>73</v>
      </c>
      <c r="C21" s="4" t="s">
        <v>71</v>
      </c>
      <c r="D21" s="4" t="s">
        <v>19</v>
      </c>
      <c r="E21" s="2">
        <v>2</v>
      </c>
      <c r="F21" s="2"/>
      <c r="G21" s="2"/>
      <c r="H21" s="2">
        <f t="shared" si="0"/>
        <v>2</v>
      </c>
    </row>
    <row r="22" spans="1:8" ht="18" customHeight="1">
      <c r="A22" s="3">
        <v>15</v>
      </c>
      <c r="B22" s="4" t="s">
        <v>11</v>
      </c>
      <c r="C22" s="4" t="s">
        <v>66</v>
      </c>
      <c r="D22" s="4" t="s">
        <v>10</v>
      </c>
      <c r="E22" s="2">
        <v>1</v>
      </c>
      <c r="F22" s="2">
        <v>1</v>
      </c>
      <c r="G22" s="2"/>
      <c r="H22" s="2">
        <f t="shared" si="0"/>
        <v>2</v>
      </c>
    </row>
    <row r="23" spans="1:8" ht="18" customHeight="1">
      <c r="A23" s="3">
        <v>16</v>
      </c>
      <c r="B23" s="4" t="s">
        <v>75</v>
      </c>
      <c r="C23" s="4" t="s">
        <v>76</v>
      </c>
      <c r="D23" s="4" t="s">
        <v>77</v>
      </c>
      <c r="E23" s="21"/>
      <c r="F23" s="2">
        <v>2</v>
      </c>
      <c r="G23" s="2"/>
      <c r="H23" s="2">
        <f t="shared" si="0"/>
        <v>2</v>
      </c>
    </row>
    <row r="24" spans="1:8" ht="18" customHeight="1">
      <c r="A24" s="3">
        <v>17</v>
      </c>
      <c r="B24" s="4" t="s">
        <v>92</v>
      </c>
      <c r="C24" s="4" t="s">
        <v>65</v>
      </c>
      <c r="D24" s="4" t="s">
        <v>50</v>
      </c>
      <c r="E24" s="21"/>
      <c r="F24" s="2"/>
      <c r="G24" s="2">
        <v>2</v>
      </c>
      <c r="H24" s="2">
        <f t="shared" si="0"/>
        <v>2</v>
      </c>
    </row>
    <row r="25" spans="1:8" ht="18" customHeight="1">
      <c r="A25" s="3"/>
      <c r="B25" s="4" t="s">
        <v>74</v>
      </c>
      <c r="C25" s="4" t="s">
        <v>21</v>
      </c>
      <c r="D25" s="4" t="s">
        <v>72</v>
      </c>
      <c r="E25" s="21"/>
      <c r="F25" s="2"/>
      <c r="G25" s="2"/>
      <c r="H25" s="2"/>
    </row>
    <row r="26" spans="1:8" ht="18" customHeight="1">
      <c r="A26" s="3"/>
      <c r="B26" s="4" t="s">
        <v>44</v>
      </c>
      <c r="C26" s="4" t="s">
        <v>47</v>
      </c>
      <c r="D26" s="4" t="s">
        <v>46</v>
      </c>
      <c r="E26" s="21"/>
      <c r="F26" s="2"/>
      <c r="G26" s="2"/>
      <c r="H26" s="2"/>
    </row>
    <row r="27" spans="1:8" ht="18" customHeight="1">
      <c r="A27" s="3"/>
      <c r="B27" s="4" t="s">
        <v>14</v>
      </c>
      <c r="C27" s="4" t="s">
        <v>15</v>
      </c>
      <c r="D27" s="4" t="s">
        <v>13</v>
      </c>
      <c r="E27" s="21"/>
      <c r="F27" s="2"/>
      <c r="G27" s="2"/>
      <c r="H27" s="2"/>
    </row>
    <row r="28" spans="1:8" ht="18" customHeight="1">
      <c r="A28" s="3"/>
      <c r="B28" s="4" t="s">
        <v>85</v>
      </c>
      <c r="C28" s="4" t="s">
        <v>86</v>
      </c>
      <c r="D28" s="4" t="s">
        <v>19</v>
      </c>
      <c r="E28" s="21"/>
      <c r="F28" s="2"/>
      <c r="G28" s="2"/>
      <c r="H28" s="2"/>
    </row>
    <row r="29" spans="1:8" ht="18" customHeight="1">
      <c r="A29" s="3"/>
      <c r="B29" s="4" t="s">
        <v>53</v>
      </c>
      <c r="C29" s="15" t="s">
        <v>54</v>
      </c>
      <c r="D29" s="12" t="s">
        <v>10</v>
      </c>
      <c r="E29" s="21"/>
      <c r="F29" s="2"/>
      <c r="G29" s="2"/>
      <c r="H29" s="2"/>
    </row>
    <row r="30" spans="1:8" ht="18" customHeight="1">
      <c r="A30" s="3"/>
      <c r="B30" s="4" t="s">
        <v>55</v>
      </c>
      <c r="C30" s="4" t="s">
        <v>57</v>
      </c>
      <c r="D30" s="4" t="s">
        <v>91</v>
      </c>
      <c r="E30" s="21"/>
      <c r="F30" s="2"/>
      <c r="G30" s="2"/>
      <c r="H30" s="2"/>
    </row>
    <row r="31" spans="1:8" ht="18" customHeight="1">
      <c r="A31" s="3"/>
      <c r="B31" s="4" t="s">
        <v>28</v>
      </c>
      <c r="C31" s="4" t="s">
        <v>29</v>
      </c>
      <c r="D31" s="4" t="s">
        <v>18</v>
      </c>
      <c r="E31" s="21"/>
      <c r="F31" s="2"/>
      <c r="G31" s="2"/>
      <c r="H31" s="2"/>
    </row>
    <row r="32" spans="1:8" ht="18" customHeight="1">
      <c r="A32" s="3"/>
      <c r="B32" s="15" t="s">
        <v>111</v>
      </c>
      <c r="C32" s="7" t="s">
        <v>106</v>
      </c>
      <c r="D32" s="15" t="s">
        <v>50</v>
      </c>
      <c r="E32" s="21"/>
      <c r="F32" s="2"/>
      <c r="G32" s="2"/>
      <c r="H32" s="2"/>
    </row>
    <row r="33" spans="1:8" ht="18" customHeight="1">
      <c r="A33" s="3"/>
      <c r="B33" s="4" t="s">
        <v>58</v>
      </c>
      <c r="C33" s="7" t="s">
        <v>12</v>
      </c>
      <c r="D33" s="4" t="s">
        <v>13</v>
      </c>
      <c r="E33" s="21"/>
      <c r="F33" s="2"/>
      <c r="G33" s="2"/>
      <c r="H33" s="2"/>
    </row>
    <row r="34" spans="1:8" ht="18" customHeight="1">
      <c r="A34" s="3"/>
      <c r="B34" s="4" t="s">
        <v>93</v>
      </c>
      <c r="C34" s="4" t="s">
        <v>94</v>
      </c>
      <c r="D34" s="4" t="s">
        <v>17</v>
      </c>
      <c r="E34" s="21"/>
      <c r="F34" s="2"/>
      <c r="G34" s="2"/>
      <c r="H34" s="2"/>
    </row>
    <row r="35" spans="1:8" ht="18" customHeight="1">
      <c r="A35" s="3"/>
      <c r="B35" s="4" t="s">
        <v>107</v>
      </c>
      <c r="C35" s="4" t="s">
        <v>108</v>
      </c>
      <c r="D35" s="4" t="s">
        <v>80</v>
      </c>
      <c r="E35" s="21"/>
      <c r="F35" s="2"/>
      <c r="G35" s="2"/>
      <c r="H35" s="2"/>
    </row>
    <row r="36" ht="18" customHeight="1"/>
    <row r="38" spans="1:4" ht="15.75">
      <c r="A38" s="6"/>
      <c r="B38" s="6" t="s">
        <v>31</v>
      </c>
      <c r="C38" s="6"/>
      <c r="D38" s="6" t="s">
        <v>32</v>
      </c>
    </row>
  </sheetData>
  <mergeCells count="9">
    <mergeCell ref="A6:A7"/>
    <mergeCell ref="B6:B7"/>
    <mergeCell ref="C6:C7"/>
    <mergeCell ref="D6:D7"/>
    <mergeCell ref="A1:H1"/>
    <mergeCell ref="A2:H2"/>
    <mergeCell ref="A3:H3"/>
    <mergeCell ref="A5:H5"/>
    <mergeCell ref="A4:H4"/>
  </mergeCells>
  <printOptions/>
  <pageMargins left="0.75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2011-06-27T11:14:05Z</cp:lastPrinted>
  <dcterms:created xsi:type="dcterms:W3CDTF">2005-04-22T13:42:06Z</dcterms:created>
  <dcterms:modified xsi:type="dcterms:W3CDTF">2011-06-27T11:16:04Z</dcterms:modified>
  <cp:category/>
  <cp:version/>
  <cp:contentType/>
  <cp:contentStatus/>
</cp:coreProperties>
</file>